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2年招标\9月份\9.26焊接废旧设备、物资IT设备\"/>
    </mc:Choice>
  </mc:AlternateContent>
  <bookViews>
    <workbookView xWindow="0" yWindow="0" windowWidth="28665" windowHeight="6045"/>
  </bookViews>
  <sheets>
    <sheet name="报废设备明细" sheetId="2" r:id="rId1"/>
  </sheets>
  <definedNames>
    <definedName name="_xlnm._FilterDatabase" localSheetId="0" hidden="1">报废设备明细!$B$1:$R$126</definedName>
  </definedNames>
  <calcPr calcId="152511"/>
</workbook>
</file>

<file path=xl/calcChain.xml><?xml version="1.0" encoding="utf-8"?>
<calcChain xmlns="http://schemas.openxmlformats.org/spreadsheetml/2006/main">
  <c r="G151" i="2" l="1"/>
  <c r="F151" i="2"/>
  <c r="E151" i="2"/>
  <c r="D151" i="2"/>
  <c r="G141" i="2"/>
  <c r="P91" i="2" l="1"/>
  <c r="P118" i="2"/>
  <c r="P127" i="2"/>
  <c r="P138" i="2"/>
  <c r="P146" i="2"/>
  <c r="F118" i="2" l="1"/>
  <c r="F127" i="2"/>
  <c r="F138" i="2"/>
  <c r="F146" i="2"/>
  <c r="F91" i="2"/>
  <c r="F152" i="2" l="1"/>
  <c r="E146" i="2"/>
  <c r="G146" i="2"/>
  <c r="D146" i="2"/>
  <c r="E138" i="2" l="1"/>
  <c r="G138" i="2"/>
  <c r="D138" i="2"/>
  <c r="E127" i="2"/>
  <c r="G127" i="2"/>
  <c r="D127" i="2"/>
  <c r="G118" i="2"/>
  <c r="E118" i="2"/>
  <c r="D118" i="2"/>
  <c r="E91" i="2"/>
  <c r="G91" i="2"/>
  <c r="D91" i="2"/>
  <c r="D152" i="2" l="1"/>
  <c r="G152" i="2"/>
  <c r="E152" i="2"/>
</calcChain>
</file>

<file path=xl/sharedStrings.xml><?xml version="1.0" encoding="utf-8"?>
<sst xmlns="http://schemas.openxmlformats.org/spreadsheetml/2006/main" count="974" uniqueCount="305">
  <si>
    <t>设备型号</t>
  </si>
  <si>
    <t>设备规格</t>
  </si>
  <si>
    <t>制造厂家</t>
  </si>
  <si>
    <t>使用日期</t>
  </si>
  <si>
    <t>025-044</t>
  </si>
  <si>
    <t>摇臂钻床</t>
  </si>
  <si>
    <t>Z30100*31</t>
  </si>
  <si>
    <t>φ100</t>
  </si>
  <si>
    <t>中捷友谊厂</t>
  </si>
  <si>
    <t>济南第二机床厂</t>
  </si>
  <si>
    <t>159-001</t>
  </si>
  <si>
    <t>齿圈冷弯机</t>
  </si>
  <si>
    <t>J2-515</t>
  </si>
  <si>
    <t>171-005</t>
  </si>
  <si>
    <t>四辊卷板机</t>
  </si>
  <si>
    <t>CDW12NC</t>
  </si>
  <si>
    <t>长治锻压机床厂</t>
  </si>
  <si>
    <t>电动平台车</t>
  </si>
  <si>
    <t>245-030</t>
  </si>
  <si>
    <t>KP-30-1C</t>
  </si>
  <si>
    <t>大连冶金机械厂</t>
  </si>
  <si>
    <t>245-031</t>
  </si>
  <si>
    <t>KPD-63-1S</t>
  </si>
  <si>
    <t>5T</t>
  </si>
  <si>
    <t>电瓶车</t>
  </si>
  <si>
    <t>248-097</t>
  </si>
  <si>
    <t>261-010</t>
  </si>
  <si>
    <t>液压升降平台</t>
  </si>
  <si>
    <t>SJY0.3-10</t>
  </si>
  <si>
    <t>山东济阳机械厂</t>
  </si>
  <si>
    <t>261-011</t>
  </si>
  <si>
    <t>261-014</t>
  </si>
  <si>
    <t>SJY0.5-10</t>
  </si>
  <si>
    <t>261-015</t>
  </si>
  <si>
    <t>SJY0.5-12</t>
  </si>
  <si>
    <t>261-016</t>
  </si>
  <si>
    <t>481-001</t>
  </si>
  <si>
    <t>焊接变位机</t>
  </si>
  <si>
    <t>沈阳电工机械厂</t>
  </si>
  <si>
    <t>481-010</t>
  </si>
  <si>
    <t>TB1-100</t>
  </si>
  <si>
    <t>2T</t>
  </si>
  <si>
    <t>山东山大华天电气公司</t>
  </si>
  <si>
    <t>525-029</t>
  </si>
  <si>
    <t>工业吸尘器</t>
  </si>
  <si>
    <t>100L</t>
  </si>
  <si>
    <t>739-019</t>
  </si>
  <si>
    <t>自动充电机</t>
  </si>
  <si>
    <t>ZA-48V/50A</t>
  </si>
  <si>
    <t>750-023</t>
  </si>
  <si>
    <t>750-024</t>
  </si>
  <si>
    <t>750-025</t>
  </si>
  <si>
    <t>750-026</t>
  </si>
  <si>
    <t>750-027</t>
  </si>
  <si>
    <t>750-028</t>
  </si>
  <si>
    <t>750-029</t>
  </si>
  <si>
    <t>750-030</t>
  </si>
  <si>
    <t>750-031</t>
  </si>
  <si>
    <t>750-032</t>
  </si>
  <si>
    <t>750-033</t>
  </si>
  <si>
    <t>750-034</t>
  </si>
  <si>
    <t>奥太焊机</t>
  </si>
  <si>
    <t>NBC-500</t>
  </si>
  <si>
    <t>500A</t>
  </si>
  <si>
    <t>山东山大华天科技公司</t>
  </si>
  <si>
    <t>750-390</t>
  </si>
  <si>
    <t>750-391</t>
  </si>
  <si>
    <t>750-393</t>
  </si>
  <si>
    <t>750-395</t>
  </si>
  <si>
    <t>750-397</t>
  </si>
  <si>
    <t>750-398</t>
  </si>
  <si>
    <t>750-401</t>
  </si>
  <si>
    <t>750-403</t>
  </si>
  <si>
    <t>750-406</t>
  </si>
  <si>
    <t>750-410</t>
  </si>
  <si>
    <t>750-411</t>
  </si>
  <si>
    <t>750-412</t>
  </si>
  <si>
    <t>750-418</t>
  </si>
  <si>
    <t>750-419</t>
  </si>
  <si>
    <t>750-420</t>
  </si>
  <si>
    <t>750-421</t>
  </si>
  <si>
    <t>750-422</t>
  </si>
  <si>
    <t>逆变焊机</t>
  </si>
  <si>
    <t>NBC-500B</t>
  </si>
  <si>
    <t>750-425</t>
  </si>
  <si>
    <t>750-427</t>
  </si>
  <si>
    <t>750-428</t>
  </si>
  <si>
    <t>750-433</t>
  </si>
  <si>
    <t>750-434</t>
  </si>
  <si>
    <t>750-435</t>
  </si>
  <si>
    <t>750-436</t>
  </si>
  <si>
    <t>750-437</t>
  </si>
  <si>
    <t>750-439</t>
  </si>
  <si>
    <t>750-441</t>
  </si>
  <si>
    <t>山东奥太电气有限公司</t>
  </si>
  <si>
    <t>750-443</t>
  </si>
  <si>
    <t>750-445</t>
  </si>
  <si>
    <t>750-448</t>
  </si>
  <si>
    <t>750-451</t>
  </si>
  <si>
    <t>750-453</t>
  </si>
  <si>
    <t>NBC-350</t>
  </si>
  <si>
    <t>750-454</t>
  </si>
  <si>
    <t>750-455</t>
  </si>
  <si>
    <t>750-456</t>
  </si>
  <si>
    <t>750-457</t>
  </si>
  <si>
    <t>750-492</t>
  </si>
  <si>
    <t>750-493</t>
  </si>
  <si>
    <t>750-495</t>
  </si>
  <si>
    <t>750-496</t>
  </si>
  <si>
    <t>750-497</t>
  </si>
  <si>
    <t>焊接电源</t>
  </si>
  <si>
    <t>750-498</t>
  </si>
  <si>
    <t>751-346</t>
  </si>
  <si>
    <t>ZX7-500ST</t>
  </si>
  <si>
    <t>751-355</t>
  </si>
  <si>
    <t>ZX7-500STG</t>
  </si>
  <si>
    <t>751-356</t>
  </si>
  <si>
    <t>751-357</t>
  </si>
  <si>
    <t>751-358</t>
  </si>
  <si>
    <t>751-359</t>
  </si>
  <si>
    <t>751-360</t>
  </si>
  <si>
    <t>751-361</t>
  </si>
  <si>
    <t>751-362</t>
  </si>
  <si>
    <t>751-363</t>
  </si>
  <si>
    <t>BX3-500-2</t>
  </si>
  <si>
    <t>752-426</t>
  </si>
  <si>
    <t>交流焊机</t>
  </si>
  <si>
    <t>752-427</t>
  </si>
  <si>
    <t>752-428</t>
  </si>
  <si>
    <t>752-431</t>
  </si>
  <si>
    <t>752-432</t>
  </si>
  <si>
    <t>752-433</t>
  </si>
  <si>
    <t>752-450</t>
  </si>
  <si>
    <t>752-453</t>
  </si>
  <si>
    <t>752-456</t>
  </si>
  <si>
    <t>752-457</t>
  </si>
  <si>
    <t>752-458</t>
  </si>
  <si>
    <t>752-459</t>
  </si>
  <si>
    <t>752-460</t>
  </si>
  <si>
    <t>752-472</t>
  </si>
  <si>
    <t>752-473</t>
  </si>
  <si>
    <t>752-474</t>
  </si>
  <si>
    <t>752-475</t>
  </si>
  <si>
    <t>752-476</t>
  </si>
  <si>
    <t>752-478</t>
  </si>
  <si>
    <t>756-011</t>
  </si>
  <si>
    <t>管子自动焊接设备</t>
  </si>
  <si>
    <t>759-008</t>
  </si>
  <si>
    <t>等离子切割机</t>
  </si>
  <si>
    <t>LGK-50B</t>
  </si>
  <si>
    <t>14~25mm</t>
  </si>
  <si>
    <t>天津市中环电器厂</t>
  </si>
  <si>
    <t>759-023</t>
  </si>
  <si>
    <t>LGK8-63</t>
  </si>
  <si>
    <t>759-028</t>
  </si>
  <si>
    <t>LGK-100IJ</t>
  </si>
  <si>
    <t>952-023</t>
  </si>
  <si>
    <t>除尘器</t>
  </si>
  <si>
    <t>JED-170</t>
  </si>
  <si>
    <t>12600-36000M/M</t>
  </si>
  <si>
    <t>文登风机厂</t>
  </si>
  <si>
    <t>954-016</t>
  </si>
  <si>
    <t>焊接烟尘净化单机</t>
  </si>
  <si>
    <t>LB-JZ1500</t>
  </si>
  <si>
    <t>954-017</t>
  </si>
  <si>
    <t>954-018</t>
  </si>
  <si>
    <t>954-019</t>
  </si>
  <si>
    <t>961-110</t>
  </si>
  <si>
    <t>数控火焰切割机</t>
  </si>
  <si>
    <t>961-113</t>
  </si>
  <si>
    <t>961-124</t>
  </si>
  <si>
    <t>半自动切割机</t>
  </si>
  <si>
    <t>CG1-30</t>
  </si>
  <si>
    <t>961-125</t>
  </si>
  <si>
    <t>961-126</t>
  </si>
  <si>
    <t>961-127</t>
  </si>
  <si>
    <t>961-128</t>
  </si>
  <si>
    <t>961-129</t>
  </si>
  <si>
    <t>961-130</t>
  </si>
  <si>
    <t>961-131</t>
  </si>
  <si>
    <t>961-132</t>
  </si>
  <si>
    <t>961-133</t>
  </si>
  <si>
    <t>961-135</t>
  </si>
  <si>
    <t>961-136</t>
  </si>
  <si>
    <t>961-137</t>
  </si>
  <si>
    <t>961-138</t>
  </si>
  <si>
    <t>961-139</t>
  </si>
  <si>
    <t>961-140</t>
  </si>
  <si>
    <t>961-141</t>
  </si>
  <si>
    <t>961-142</t>
  </si>
  <si>
    <t>961-143</t>
  </si>
  <si>
    <t>961-144</t>
  </si>
  <si>
    <t>971-003</t>
  </si>
  <si>
    <t>GSD-600SA</t>
  </si>
  <si>
    <t>资产编号</t>
  </si>
  <si>
    <t>名称</t>
  </si>
  <si>
    <t>资产单位</t>
  </si>
  <si>
    <t>6000KN</t>
  </si>
  <si>
    <t>45×1500</t>
  </si>
  <si>
    <t>30T</t>
  </si>
  <si>
    <t>63T</t>
  </si>
  <si>
    <t>0.3-10M</t>
  </si>
  <si>
    <t>0.3-10m</t>
  </si>
  <si>
    <t>0.5-10M</t>
  </si>
  <si>
    <t>济阳机械厂</t>
  </si>
  <si>
    <t>0.5-12M</t>
  </si>
  <si>
    <t>变位机</t>
  </si>
  <si>
    <t>北京时代</t>
  </si>
  <si>
    <t>淄博鼎洁设备公司</t>
  </si>
  <si>
    <t>6-160mm</t>
  </si>
  <si>
    <t>0-80A；48V</t>
  </si>
  <si>
    <t>气体保护焊机</t>
  </si>
  <si>
    <t>美国米勒</t>
  </si>
  <si>
    <t>美国弥勒</t>
  </si>
  <si>
    <t>山东山大华天科技有限</t>
  </si>
  <si>
    <t>山大华天电气公司</t>
  </si>
  <si>
    <t>山大奥太</t>
  </si>
  <si>
    <t>山东山大奥太电器公司</t>
  </si>
  <si>
    <t>山大奥太电器有限公司</t>
  </si>
  <si>
    <t>山东奥太电器有限公司</t>
  </si>
  <si>
    <t>M3C-350</t>
  </si>
  <si>
    <t>逆变直流焊机</t>
  </si>
  <si>
    <t>20-500A</t>
  </si>
  <si>
    <t>直流焊机</t>
  </si>
  <si>
    <t>ZX7-500</t>
  </si>
  <si>
    <t>上海凯化达电焊机公司</t>
  </si>
  <si>
    <t>上海凯仕达</t>
  </si>
  <si>
    <t>凯仕达焊机</t>
  </si>
  <si>
    <t>上海凯仕达公司</t>
  </si>
  <si>
    <t>杭州凯尔达</t>
  </si>
  <si>
    <t>BX3-500</t>
  </si>
  <si>
    <t>NZC-300*ZG</t>
  </si>
  <si>
    <t>济南昊宇数控机械</t>
  </si>
  <si>
    <t>上海善焊</t>
  </si>
  <si>
    <t>切割机</t>
  </si>
  <si>
    <t>23A/89.2V-100A</t>
  </si>
  <si>
    <t>深圳瑞凌实业</t>
  </si>
  <si>
    <t>青岛路博宏业环保技术</t>
  </si>
  <si>
    <t>1500/h</t>
  </si>
  <si>
    <t>NC-4000F</t>
  </si>
  <si>
    <t>上海气焊机厂</t>
  </si>
  <si>
    <t>cg1-30</t>
  </si>
  <si>
    <t>CGI30</t>
  </si>
  <si>
    <t>CGI-30</t>
  </si>
  <si>
    <t>除尘清理机</t>
  </si>
  <si>
    <t>液压升降平台</t>
    <phoneticPr fontId="2" type="noConversion"/>
  </si>
  <si>
    <t>SJY0.3-10</t>
    <phoneticPr fontId="2" type="noConversion"/>
  </si>
  <si>
    <t>599-010</t>
    <phoneticPr fontId="2" type="noConversion"/>
  </si>
  <si>
    <t>YPC-3000</t>
    <phoneticPr fontId="2" type="noConversion"/>
  </si>
  <si>
    <t>济南第二机床厂</t>
    <phoneticPr fontId="2" type="noConversion"/>
  </si>
  <si>
    <t>641-160</t>
    <phoneticPr fontId="2" type="noConversion"/>
  </si>
  <si>
    <t>空压机</t>
    <phoneticPr fontId="2" type="noConversion"/>
  </si>
  <si>
    <t>W-0.67/14</t>
    <phoneticPr fontId="2" type="noConversion"/>
  </si>
  <si>
    <t>烟台蓝星</t>
    <phoneticPr fontId="2" type="noConversion"/>
  </si>
  <si>
    <t>FINE-6000P</t>
    <phoneticPr fontId="2" type="noConversion"/>
  </si>
  <si>
    <t>济南二机床集团</t>
    <phoneticPr fontId="2" type="noConversion"/>
  </si>
  <si>
    <t>照片</t>
    <phoneticPr fontId="2" type="noConversion"/>
  </si>
  <si>
    <t>211-070</t>
  </si>
  <si>
    <t>桥式行车</t>
  </si>
  <si>
    <t>2T*7.6M</t>
  </si>
  <si>
    <t>济南东风机械五厂</t>
  </si>
  <si>
    <t>济南君尚环保科技公司</t>
  </si>
  <si>
    <t>净值</t>
    <phoneticPr fontId="2" type="noConversion"/>
  </si>
  <si>
    <t>3G-001</t>
    <phoneticPr fontId="2" type="noConversion"/>
  </si>
  <si>
    <t>3G-002</t>
  </si>
  <si>
    <t>3C-002</t>
    <phoneticPr fontId="2" type="noConversion"/>
  </si>
  <si>
    <r>
      <t>2</t>
    </r>
    <r>
      <rPr>
        <sz val="12"/>
        <rFont val="宋体"/>
        <family val="3"/>
        <charset val="134"/>
      </rPr>
      <t>.8T</t>
    </r>
    <phoneticPr fontId="2" type="noConversion"/>
  </si>
  <si>
    <t>半龙门吊</t>
    <phoneticPr fontId="2" type="noConversion"/>
  </si>
  <si>
    <t>第三包：除尘设备</t>
    <phoneticPr fontId="2" type="noConversion"/>
  </si>
  <si>
    <t>第四包：起重运输设备</t>
    <phoneticPr fontId="2" type="noConversion"/>
  </si>
  <si>
    <t>第二包：切割设备</t>
    <phoneticPr fontId="2" type="noConversion"/>
  </si>
  <si>
    <t>序号</t>
    <phoneticPr fontId="2" type="noConversion"/>
  </si>
  <si>
    <t>焊接与锻热公司</t>
    <phoneticPr fontId="2" type="noConversion"/>
  </si>
  <si>
    <t>数量</t>
    <phoneticPr fontId="2" type="noConversion"/>
  </si>
  <si>
    <t>小计</t>
    <phoneticPr fontId="2" type="noConversion"/>
  </si>
  <si>
    <t>数控高速精细等离子切割机</t>
    <phoneticPr fontId="2" type="noConversion"/>
  </si>
  <si>
    <t>合计</t>
    <phoneticPr fontId="2" type="noConversion"/>
  </si>
  <si>
    <t>钢材预处理线</t>
    <phoneticPr fontId="2" type="noConversion"/>
  </si>
  <si>
    <t>DELTAWELD 852</t>
  </si>
  <si>
    <t>50/60HZ</t>
  </si>
  <si>
    <t>10000 kg</t>
  </si>
  <si>
    <t>0.67 m3/min；1.4MPa</t>
  </si>
  <si>
    <t>350A</t>
  </si>
  <si>
    <t xml:space="preserve">WEGA600S  </t>
    <phoneticPr fontId="2" type="noConversion"/>
  </si>
  <si>
    <t>DC MIG/MAG</t>
    <phoneticPr fontId="2" type="noConversion"/>
  </si>
  <si>
    <t>63A；δmax≤16 mm</t>
  </si>
  <si>
    <t>24000*5200*300 mm</t>
  </si>
  <si>
    <t>4000 mm</t>
  </si>
  <si>
    <t>50~750 mm/min</t>
  </si>
  <si>
    <t>ST/4010</t>
  </si>
  <si>
    <t>600 m3/h</t>
  </si>
  <si>
    <t>自制</t>
    <phoneticPr fontId="2" type="noConversion"/>
  </si>
  <si>
    <t>进厂时间</t>
    <phoneticPr fontId="2" type="noConversion"/>
  </si>
  <si>
    <t>已用时间
（年）</t>
    <phoneticPr fontId="2" type="noConversion"/>
  </si>
  <si>
    <t>耐用年限
(年)</t>
    <phoneticPr fontId="2" type="noConversion"/>
  </si>
  <si>
    <t>购入原值</t>
    <phoneticPr fontId="2" type="noConversion"/>
  </si>
  <si>
    <t>已提折旧</t>
    <phoneticPr fontId="2" type="noConversion"/>
  </si>
  <si>
    <t>估计残值</t>
    <phoneticPr fontId="2" type="noConversion"/>
  </si>
  <si>
    <t>使用中</t>
  </si>
  <si>
    <t>否</t>
    <phoneticPr fontId="2" type="noConversion"/>
  </si>
  <si>
    <t>是否在用</t>
    <phoneticPr fontId="2" type="noConversion"/>
  </si>
  <si>
    <t>第五包：钢材预处理线</t>
    <phoneticPr fontId="2" type="noConversion"/>
  </si>
  <si>
    <t>第六包：金切、锻压设备</t>
    <phoneticPr fontId="2" type="noConversion"/>
  </si>
  <si>
    <t>第七包：工装设备</t>
    <phoneticPr fontId="2" type="noConversion"/>
  </si>
  <si>
    <t>第一包：焊接设备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</si>
</sst>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);[Red]\(0\)"/>
    <numFmt numFmtId="177" formatCode="0.00_);[Red]\(0.00\)"/>
    <numFmt numFmtId="178" formatCode="#,##0_);[Red]\(#,##0\)"/>
    <numFmt numFmtId="179" formatCode="0_ "/>
    <numFmt numFmtId="180" formatCode="#,##0_ "/>
  </numFmts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2" borderId="1" xfId="2" applyFont="1" applyFill="1" applyBorder="1">
      <alignment vertical="center"/>
    </xf>
    <xf numFmtId="14" fontId="5" fillId="2" borderId="1" xfId="2" applyNumberFormat="1" applyFont="1" applyFill="1" applyBorder="1">
      <alignment vertical="center"/>
    </xf>
    <xf numFmtId="0" fontId="5" fillId="0" borderId="1" xfId="2" applyFont="1" applyBorder="1">
      <alignment vertical="center"/>
    </xf>
    <xf numFmtId="14" fontId="5" fillId="0" borderId="1" xfId="2" applyNumberFormat="1" applyFont="1" applyBorder="1">
      <alignment vertical="center"/>
    </xf>
    <xf numFmtId="0" fontId="5" fillId="2" borderId="1" xfId="2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3" fillId="0" borderId="0" xfId="0" applyNumberFormat="1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/>
    </xf>
    <xf numFmtId="177" fontId="1" fillId="0" borderId="1" xfId="3" applyNumberFormat="1" applyFont="1" applyBorder="1" applyAlignment="1">
      <alignment horizontal="center"/>
    </xf>
    <xf numFmtId="177" fontId="1" fillId="0" borderId="0" xfId="3" applyNumberFormat="1" applyFont="1" applyAlignment="1">
      <alignment horizontal="center"/>
    </xf>
    <xf numFmtId="0" fontId="6" fillId="2" borderId="1" xfId="2" applyFont="1" applyFill="1" applyBorder="1">
      <alignment vertical="center"/>
    </xf>
    <xf numFmtId="0" fontId="6" fillId="0" borderId="1" xfId="2" applyFont="1" applyFill="1" applyBorder="1" applyAlignment="1">
      <alignment horizontal="center" vertical="center"/>
    </xf>
    <xf numFmtId="178" fontId="5" fillId="2" borderId="1" xfId="3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178" fontId="5" fillId="0" borderId="1" xfId="3" applyNumberFormat="1" applyFont="1" applyFill="1" applyBorder="1" applyAlignment="1">
      <alignment horizontal="center" vertical="center"/>
    </xf>
    <xf numFmtId="178" fontId="3" fillId="0" borderId="1" xfId="3" applyNumberFormat="1" applyFont="1" applyBorder="1" applyAlignment="1">
      <alignment horizontal="center"/>
    </xf>
    <xf numFmtId="178" fontId="1" fillId="0" borderId="1" xfId="3" applyNumberFormat="1" applyFont="1" applyBorder="1" applyAlignment="1">
      <alignment horizontal="center"/>
    </xf>
    <xf numFmtId="178" fontId="3" fillId="0" borderId="0" xfId="3" applyNumberFormat="1" applyFont="1" applyAlignment="1">
      <alignment horizontal="center"/>
    </xf>
    <xf numFmtId="178" fontId="1" fillId="0" borderId="0" xfId="3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78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178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1" fontId="5" fillId="2" borderId="1" xfId="2" applyNumberFormat="1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vertical="center"/>
    </xf>
    <xf numFmtId="1" fontId="6" fillId="0" borderId="1" xfId="2" applyNumberFormat="1" applyFont="1" applyBorder="1" applyAlignment="1">
      <alignment vertical="center"/>
    </xf>
    <xf numFmtId="14" fontId="3" fillId="0" borderId="1" xfId="0" applyNumberFormat="1" applyFont="1" applyBorder="1"/>
    <xf numFmtId="0" fontId="6" fillId="0" borderId="1" xfId="2" applyFont="1" applyBorder="1">
      <alignment vertical="center"/>
    </xf>
    <xf numFmtId="178" fontId="6" fillId="0" borderId="1" xfId="3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77" fontId="6" fillId="0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79" fontId="4" fillId="0" borderId="1" xfId="1" applyNumberFormat="1" applyBorder="1" applyAlignment="1">
      <alignment horizontal="center" vertical="center"/>
    </xf>
    <xf numFmtId="179" fontId="4" fillId="0" borderId="1" xfId="2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0" xfId="2" applyFont="1" applyFill="1" applyBorder="1">
      <alignment vertical="center"/>
    </xf>
    <xf numFmtId="14" fontId="5" fillId="2" borderId="0" xfId="2" applyNumberFormat="1" applyFont="1" applyFill="1" applyBorder="1">
      <alignment vertical="center"/>
    </xf>
    <xf numFmtId="0" fontId="5" fillId="2" borderId="0" xfId="2" applyFont="1" applyFill="1" applyBorder="1" applyAlignment="1">
      <alignment horizontal="center" vertical="center"/>
    </xf>
    <xf numFmtId="178" fontId="6" fillId="2" borderId="1" xfId="3" applyNumberFormat="1" applyFont="1" applyFill="1" applyBorder="1" applyAlignment="1">
      <alignment horizontal="center" vertical="center"/>
    </xf>
    <xf numFmtId="180" fontId="4" fillId="0" borderId="1" xfId="1" applyNumberForma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6213</xdr:colOff>
      <xdr:row>62</xdr:row>
      <xdr:rowOff>143289</xdr:rowOff>
    </xdr:from>
    <xdr:to>
      <xdr:col>17</xdr:col>
      <xdr:colOff>704851</xdr:colOff>
      <xdr:row>67</xdr:row>
      <xdr:rowOff>171057</xdr:rowOff>
    </xdr:to>
    <xdr:pic>
      <xdr:nvPicPr>
        <xdr:cNvPr id="1277" name="图片 1">
          <a:extLst>
            <a:ext uri="{FF2B5EF4-FFF2-40B4-BE49-F238E27FC236}">
              <a16:creationId xmlns="" xmlns:a16="http://schemas.microsoft.com/office/drawing/2014/main" id="{EBBA86E2-B38F-58B9-887C-DFE8EEE7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9088" y="11639964"/>
          <a:ext cx="698638" cy="9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705679</xdr:colOff>
      <xdr:row>131</xdr:row>
      <xdr:rowOff>57977</xdr:rowOff>
    </xdr:from>
    <xdr:to>
      <xdr:col>17</xdr:col>
      <xdr:colOff>1383198</xdr:colOff>
      <xdr:row>134</xdr:row>
      <xdr:rowOff>21580</xdr:rowOff>
    </xdr:to>
    <xdr:pic>
      <xdr:nvPicPr>
        <xdr:cNvPr id="1279" name="图片 3">
          <a:extLst>
            <a:ext uri="{FF2B5EF4-FFF2-40B4-BE49-F238E27FC236}">
              <a16:creationId xmlns="" xmlns:a16="http://schemas.microsoft.com/office/drawing/2014/main" id="{E3F35DF3-46D4-B50B-D816-E62545C5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8554" y="24537227"/>
          <a:ext cx="677519" cy="506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25262</xdr:colOff>
      <xdr:row>134</xdr:row>
      <xdr:rowOff>33130</xdr:rowOff>
    </xdr:from>
    <xdr:to>
      <xdr:col>17</xdr:col>
      <xdr:colOff>604630</xdr:colOff>
      <xdr:row>137</xdr:row>
      <xdr:rowOff>9851</xdr:rowOff>
    </xdr:to>
    <xdr:pic>
      <xdr:nvPicPr>
        <xdr:cNvPr id="1280" name="图片 1">
          <a:extLst>
            <a:ext uri="{FF2B5EF4-FFF2-40B4-BE49-F238E27FC236}">
              <a16:creationId xmlns="" xmlns:a16="http://schemas.microsoft.com/office/drawing/2014/main" id="{A7091679-194C-2117-22BE-36D936CE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5414349" y="25220543"/>
          <a:ext cx="579368" cy="52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81997</xdr:colOff>
      <xdr:row>12</xdr:row>
      <xdr:rowOff>8282</xdr:rowOff>
    </xdr:from>
    <xdr:to>
      <xdr:col>17</xdr:col>
      <xdr:colOff>1027858</xdr:colOff>
      <xdr:row>17</xdr:row>
      <xdr:rowOff>41413</xdr:rowOff>
    </xdr:to>
    <xdr:pic>
      <xdr:nvPicPr>
        <xdr:cNvPr id="1282" name="图片 9">
          <a:extLst>
            <a:ext uri="{FF2B5EF4-FFF2-40B4-BE49-F238E27FC236}">
              <a16:creationId xmlns="" xmlns:a16="http://schemas.microsoft.com/office/drawing/2014/main" id="{CBD3FFF8-B4FA-BAF6-5525-E45BF8A6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801" y="2410239"/>
          <a:ext cx="945861" cy="944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28575</xdr:colOff>
      <xdr:row>24</xdr:row>
      <xdr:rowOff>1</xdr:rowOff>
    </xdr:from>
    <xdr:to>
      <xdr:col>17</xdr:col>
      <xdr:colOff>926914</xdr:colOff>
      <xdr:row>30</xdr:row>
      <xdr:rowOff>49697</xdr:rowOff>
    </xdr:to>
    <xdr:pic>
      <xdr:nvPicPr>
        <xdr:cNvPr id="1283" name="图片 1">
          <a:extLst>
            <a:ext uri="{FF2B5EF4-FFF2-40B4-BE49-F238E27FC236}">
              <a16:creationId xmlns="" xmlns:a16="http://schemas.microsoft.com/office/drawing/2014/main" id="{D3094643-50C0-EE5E-59DC-47A432C4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3879" y="4770784"/>
          <a:ext cx="8983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53423</xdr:colOff>
      <xdr:row>30</xdr:row>
      <xdr:rowOff>10354</xdr:rowOff>
    </xdr:from>
    <xdr:to>
      <xdr:col>17</xdr:col>
      <xdr:colOff>894522</xdr:colOff>
      <xdr:row>35</xdr:row>
      <xdr:rowOff>49696</xdr:rowOff>
    </xdr:to>
    <xdr:pic>
      <xdr:nvPicPr>
        <xdr:cNvPr id="1284" name="图片 1">
          <a:extLst>
            <a:ext uri="{FF2B5EF4-FFF2-40B4-BE49-F238E27FC236}">
              <a16:creationId xmlns="" xmlns:a16="http://schemas.microsoft.com/office/drawing/2014/main" id="{E068D65C-CB3D-B12D-731A-630973FF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8727" y="5874441"/>
          <a:ext cx="841099" cy="95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29818</xdr:colOff>
      <xdr:row>35</xdr:row>
      <xdr:rowOff>49695</xdr:rowOff>
    </xdr:from>
    <xdr:to>
      <xdr:col>17</xdr:col>
      <xdr:colOff>894523</xdr:colOff>
      <xdr:row>41</xdr:row>
      <xdr:rowOff>78331</xdr:rowOff>
    </xdr:to>
    <xdr:pic>
      <xdr:nvPicPr>
        <xdr:cNvPr id="1285" name="图片 1">
          <a:extLst>
            <a:ext uri="{FF2B5EF4-FFF2-40B4-BE49-F238E27FC236}">
              <a16:creationId xmlns="" xmlns:a16="http://schemas.microsoft.com/office/drawing/2014/main" id="{B117ADA0-DF7D-45AC-950C-0D8B2CFF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122" y="6824869"/>
          <a:ext cx="864705" cy="112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21535</xdr:colOff>
      <xdr:row>41</xdr:row>
      <xdr:rowOff>91110</xdr:rowOff>
    </xdr:from>
    <xdr:to>
      <xdr:col>17</xdr:col>
      <xdr:colOff>910438</xdr:colOff>
      <xdr:row>47</xdr:row>
      <xdr:rowOff>24847</xdr:rowOff>
    </xdr:to>
    <xdr:pic>
      <xdr:nvPicPr>
        <xdr:cNvPr id="1286" name="图片 18">
          <a:extLst>
            <a:ext uri="{FF2B5EF4-FFF2-40B4-BE49-F238E27FC236}">
              <a16:creationId xmlns="" xmlns:a16="http://schemas.microsoft.com/office/drawing/2014/main" id="{DFB6F6F1-B7C3-ADD7-E360-690E7C8E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839" y="7959588"/>
          <a:ext cx="888903" cy="1027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32302</xdr:colOff>
      <xdr:row>47</xdr:row>
      <xdr:rowOff>66262</xdr:rowOff>
    </xdr:from>
    <xdr:to>
      <xdr:col>17</xdr:col>
      <xdr:colOff>853109</xdr:colOff>
      <xdr:row>52</xdr:row>
      <xdr:rowOff>58913</xdr:rowOff>
    </xdr:to>
    <xdr:pic>
      <xdr:nvPicPr>
        <xdr:cNvPr id="1287" name="图片 1">
          <a:extLst>
            <a:ext uri="{FF2B5EF4-FFF2-40B4-BE49-F238E27FC236}">
              <a16:creationId xmlns="" xmlns:a16="http://schemas.microsoft.com/office/drawing/2014/main" id="{AB51F297-D389-DDA9-9357-9DC48E73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7606" y="9028045"/>
          <a:ext cx="820807" cy="90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12010</xdr:colOff>
      <xdr:row>58</xdr:row>
      <xdr:rowOff>43483</xdr:rowOff>
    </xdr:from>
    <xdr:to>
      <xdr:col>17</xdr:col>
      <xdr:colOff>984533</xdr:colOff>
      <xdr:row>62</xdr:row>
      <xdr:rowOff>152401</xdr:rowOff>
    </xdr:to>
    <xdr:pic>
      <xdr:nvPicPr>
        <xdr:cNvPr id="1288" name="图片 26">
          <a:extLst>
            <a:ext uri="{FF2B5EF4-FFF2-40B4-BE49-F238E27FC236}">
              <a16:creationId xmlns="" xmlns:a16="http://schemas.microsoft.com/office/drawing/2014/main" id="{82AE1939-D97F-B74C-2B6F-8267B131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4885" y="10816258"/>
          <a:ext cx="972523" cy="83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68</xdr:row>
      <xdr:rowOff>66675</xdr:rowOff>
    </xdr:from>
    <xdr:to>
      <xdr:col>17</xdr:col>
      <xdr:colOff>800100</xdr:colOff>
      <xdr:row>71</xdr:row>
      <xdr:rowOff>66675</xdr:rowOff>
    </xdr:to>
    <xdr:pic>
      <xdr:nvPicPr>
        <xdr:cNvPr id="1289" name="图片 1">
          <a:extLst>
            <a:ext uri="{FF2B5EF4-FFF2-40B4-BE49-F238E27FC236}">
              <a16:creationId xmlns="" xmlns:a16="http://schemas.microsoft.com/office/drawing/2014/main" id="{C2101438-2BBB-0B25-5B1B-9B9D08F9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12649200"/>
          <a:ext cx="800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800100</xdr:colOff>
      <xdr:row>71</xdr:row>
      <xdr:rowOff>123825</xdr:rowOff>
    </xdr:from>
    <xdr:to>
      <xdr:col>17</xdr:col>
      <xdr:colOff>828675</xdr:colOff>
      <xdr:row>76</xdr:row>
      <xdr:rowOff>47625</xdr:rowOff>
    </xdr:to>
    <xdr:pic>
      <xdr:nvPicPr>
        <xdr:cNvPr id="1290" name="图片 39">
          <a:extLst>
            <a:ext uri="{FF2B5EF4-FFF2-40B4-BE49-F238E27FC236}">
              <a16:creationId xmlns="" xmlns:a16="http://schemas.microsoft.com/office/drawing/2014/main" id="{CD2AEEDF-77C2-4633-3420-03582C0E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13249275"/>
          <a:ext cx="838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76</xdr:row>
      <xdr:rowOff>76200</xdr:rowOff>
    </xdr:from>
    <xdr:to>
      <xdr:col>17</xdr:col>
      <xdr:colOff>807193</xdr:colOff>
      <xdr:row>80</xdr:row>
      <xdr:rowOff>133350</xdr:rowOff>
    </xdr:to>
    <xdr:pic>
      <xdr:nvPicPr>
        <xdr:cNvPr id="1291" name="图片 1">
          <a:extLst>
            <a:ext uri="{FF2B5EF4-FFF2-40B4-BE49-F238E27FC236}">
              <a16:creationId xmlns="" xmlns:a16="http://schemas.microsoft.com/office/drawing/2014/main" id="{353147D3-3F95-9045-FDBE-3E517F7D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14106525"/>
          <a:ext cx="79766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28576</xdr:colOff>
      <xdr:row>80</xdr:row>
      <xdr:rowOff>133350</xdr:rowOff>
    </xdr:from>
    <xdr:to>
      <xdr:col>17</xdr:col>
      <xdr:colOff>714376</xdr:colOff>
      <xdr:row>85</xdr:row>
      <xdr:rowOff>100542</xdr:rowOff>
    </xdr:to>
    <xdr:pic>
      <xdr:nvPicPr>
        <xdr:cNvPr id="1292" name="图片 52">
          <a:extLst>
            <a:ext uri="{FF2B5EF4-FFF2-40B4-BE49-F238E27FC236}">
              <a16:creationId xmlns="" xmlns:a16="http://schemas.microsoft.com/office/drawing/2014/main" id="{DCAABE99-F585-6F8B-20BF-C8F796C0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1" y="14887575"/>
          <a:ext cx="685800" cy="87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805899</xdr:colOff>
      <xdr:row>142</xdr:row>
      <xdr:rowOff>402119</xdr:rowOff>
    </xdr:from>
    <xdr:to>
      <xdr:col>17</xdr:col>
      <xdr:colOff>529674</xdr:colOff>
      <xdr:row>143</xdr:row>
      <xdr:rowOff>406689</xdr:rowOff>
    </xdr:to>
    <xdr:pic>
      <xdr:nvPicPr>
        <xdr:cNvPr id="1293" name="图片 1">
          <a:extLst>
            <a:ext uri="{FF2B5EF4-FFF2-40B4-BE49-F238E27FC236}">
              <a16:creationId xmlns="" xmlns:a16="http://schemas.microsoft.com/office/drawing/2014/main" id="{2F70E886-128D-6C45-C389-2C333141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9149" y="27176894"/>
          <a:ext cx="533400" cy="42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42657</xdr:colOff>
      <xdr:row>144</xdr:row>
      <xdr:rowOff>5799</xdr:rowOff>
    </xdr:from>
    <xdr:to>
      <xdr:col>17</xdr:col>
      <xdr:colOff>607947</xdr:colOff>
      <xdr:row>145</xdr:row>
      <xdr:rowOff>15956</xdr:rowOff>
    </xdr:to>
    <xdr:pic>
      <xdr:nvPicPr>
        <xdr:cNvPr id="1295" name="图片 19">
          <a:extLst>
            <a:ext uri="{FF2B5EF4-FFF2-40B4-BE49-F238E27FC236}">
              <a16:creationId xmlns="" xmlns:a16="http://schemas.microsoft.com/office/drawing/2014/main" id="{0E92341C-3E77-07CB-CDC4-534C4114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532" y="27618774"/>
          <a:ext cx="565290" cy="429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25262</xdr:colOff>
      <xdr:row>128</xdr:row>
      <xdr:rowOff>12010</xdr:rowOff>
    </xdr:from>
    <xdr:to>
      <xdr:col>17</xdr:col>
      <xdr:colOff>663437</xdr:colOff>
      <xdr:row>130</xdr:row>
      <xdr:rowOff>126310</xdr:rowOff>
    </xdr:to>
    <xdr:pic>
      <xdr:nvPicPr>
        <xdr:cNvPr id="1296" name="图片 20">
          <a:extLst>
            <a:ext uri="{FF2B5EF4-FFF2-40B4-BE49-F238E27FC236}">
              <a16:creationId xmlns="" xmlns:a16="http://schemas.microsoft.com/office/drawing/2014/main" id="{8A17E2C3-24C2-EBC9-A901-6AA3159A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0566" y="22656662"/>
          <a:ext cx="638175" cy="4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89039</xdr:colOff>
      <xdr:row>131</xdr:row>
      <xdr:rowOff>33545</xdr:rowOff>
    </xdr:from>
    <xdr:to>
      <xdr:col>17</xdr:col>
      <xdr:colOff>629478</xdr:colOff>
      <xdr:row>133</xdr:row>
      <xdr:rowOff>161710</xdr:rowOff>
    </xdr:to>
    <xdr:pic>
      <xdr:nvPicPr>
        <xdr:cNvPr id="1297" name="图片 21">
          <a:extLst>
            <a:ext uri="{FF2B5EF4-FFF2-40B4-BE49-F238E27FC236}">
              <a16:creationId xmlns="" xmlns:a16="http://schemas.microsoft.com/office/drawing/2014/main" id="{F59213A5-A819-8E56-2EB1-0E72F381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4843" y="23589284"/>
          <a:ext cx="540439" cy="49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72473</xdr:colOff>
      <xdr:row>102</xdr:row>
      <xdr:rowOff>37270</xdr:rowOff>
    </xdr:from>
    <xdr:to>
      <xdr:col>17</xdr:col>
      <xdr:colOff>960782</xdr:colOff>
      <xdr:row>109</xdr:row>
      <xdr:rowOff>66050</xdr:rowOff>
    </xdr:to>
    <xdr:pic>
      <xdr:nvPicPr>
        <xdr:cNvPr id="1298" name="图片 22">
          <a:extLst>
            <a:ext uri="{FF2B5EF4-FFF2-40B4-BE49-F238E27FC236}">
              <a16:creationId xmlns="" xmlns:a16="http://schemas.microsoft.com/office/drawing/2014/main" id="{B32C7038-0ACF-253B-21A8-D1872DE1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8277" y="18673140"/>
          <a:ext cx="888309" cy="130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780221</xdr:colOff>
      <xdr:row>128</xdr:row>
      <xdr:rowOff>16564</xdr:rowOff>
    </xdr:from>
    <xdr:to>
      <xdr:col>17</xdr:col>
      <xdr:colOff>1184413</xdr:colOff>
      <xdr:row>131</xdr:row>
      <xdr:rowOff>22222</xdr:rowOff>
    </xdr:to>
    <xdr:pic>
      <xdr:nvPicPr>
        <xdr:cNvPr id="1301" name="图片 25">
          <a:extLst>
            <a:ext uri="{FF2B5EF4-FFF2-40B4-BE49-F238E27FC236}">
              <a16:creationId xmlns="" xmlns:a16="http://schemas.microsoft.com/office/drawing/2014/main" id="{B5569DF9-93FE-445F-DB16-0EC7545E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025" y="23025651"/>
          <a:ext cx="404192" cy="552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119</xdr:row>
      <xdr:rowOff>17809</xdr:rowOff>
    </xdr:from>
    <xdr:to>
      <xdr:col>17</xdr:col>
      <xdr:colOff>561975</xdr:colOff>
      <xdr:row>123</xdr:row>
      <xdr:rowOff>19051</xdr:rowOff>
    </xdr:to>
    <xdr:pic>
      <xdr:nvPicPr>
        <xdr:cNvPr id="1302" name="图片 26">
          <a:extLst>
            <a:ext uri="{FF2B5EF4-FFF2-40B4-BE49-F238E27FC236}">
              <a16:creationId xmlns="" xmlns:a16="http://schemas.microsoft.com/office/drawing/2014/main" id="{B71FF5E1-1A74-C08E-2162-11172210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22172959"/>
          <a:ext cx="542925" cy="72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141218</xdr:colOff>
      <xdr:row>6</xdr:row>
      <xdr:rowOff>1</xdr:rowOff>
    </xdr:from>
    <xdr:to>
      <xdr:col>17</xdr:col>
      <xdr:colOff>910652</xdr:colOff>
      <xdr:row>11</xdr:row>
      <xdr:rowOff>132522</xdr:rowOff>
    </xdr:to>
    <xdr:pic>
      <xdr:nvPicPr>
        <xdr:cNvPr id="1306" name="图片 30">
          <a:extLst>
            <a:ext uri="{FF2B5EF4-FFF2-40B4-BE49-F238E27FC236}">
              <a16:creationId xmlns="" xmlns:a16="http://schemas.microsoft.com/office/drawing/2014/main" id="{705BAB49-306D-0387-B602-58E7FF50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7022" y="1308653"/>
          <a:ext cx="769434" cy="1043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50110</xdr:colOff>
      <xdr:row>52</xdr:row>
      <xdr:rowOff>90694</xdr:rowOff>
    </xdr:from>
    <xdr:to>
      <xdr:col>17</xdr:col>
      <xdr:colOff>861392</xdr:colOff>
      <xdr:row>58</xdr:row>
      <xdr:rowOff>33680</xdr:rowOff>
    </xdr:to>
    <xdr:pic>
      <xdr:nvPicPr>
        <xdr:cNvPr id="1308" name="图片 32">
          <a:extLst>
            <a:ext uri="{FF2B5EF4-FFF2-40B4-BE49-F238E27FC236}">
              <a16:creationId xmlns="" xmlns:a16="http://schemas.microsoft.com/office/drawing/2014/main" id="{2FF285F6-FE40-0EAF-A226-3B8FEAD4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414" y="9963564"/>
          <a:ext cx="811282" cy="1036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80760</xdr:colOff>
      <xdr:row>109</xdr:row>
      <xdr:rowOff>168137</xdr:rowOff>
    </xdr:from>
    <xdr:to>
      <xdr:col>17</xdr:col>
      <xdr:colOff>1529070</xdr:colOff>
      <xdr:row>115</xdr:row>
      <xdr:rowOff>165652</xdr:rowOff>
    </xdr:to>
    <xdr:pic>
      <xdr:nvPicPr>
        <xdr:cNvPr id="1310" name="图片 34">
          <a:extLst>
            <a:ext uri="{FF2B5EF4-FFF2-40B4-BE49-F238E27FC236}">
              <a16:creationId xmlns="" xmlns:a16="http://schemas.microsoft.com/office/drawing/2014/main" id="{4967DDE6-F8E6-F940-3F7E-F21DAFCB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6564" y="20079528"/>
          <a:ext cx="1448310" cy="109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92351</xdr:colOff>
      <xdr:row>17</xdr:row>
      <xdr:rowOff>119230</xdr:rowOff>
    </xdr:from>
    <xdr:to>
      <xdr:col>17</xdr:col>
      <xdr:colOff>879200</xdr:colOff>
      <xdr:row>23</xdr:row>
      <xdr:rowOff>84645</xdr:rowOff>
    </xdr:to>
    <xdr:pic>
      <xdr:nvPicPr>
        <xdr:cNvPr id="1311" name="图片 35">
          <a:extLst>
            <a:ext uri="{FF2B5EF4-FFF2-40B4-BE49-F238E27FC236}">
              <a16:creationId xmlns="" xmlns:a16="http://schemas.microsoft.com/office/drawing/2014/main" id="{699B9622-2FD8-0D11-090B-D62F2D6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5226" y="3472030"/>
          <a:ext cx="786849" cy="1051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60774</xdr:colOff>
      <xdr:row>147</xdr:row>
      <xdr:rowOff>66262</xdr:rowOff>
    </xdr:from>
    <xdr:to>
      <xdr:col>17</xdr:col>
      <xdr:colOff>389281</xdr:colOff>
      <xdr:row>149</xdr:row>
      <xdr:rowOff>141632</xdr:rowOff>
    </xdr:to>
    <xdr:pic>
      <xdr:nvPicPr>
        <xdr:cNvPr id="37" name="图片 36" descr="C:\Users\zhuchuanli\Documents\WXWork\1688850036309216\Cache\Image\2022-09\770afdedde72f829cf6bafdee4f1e32c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6078" y="26355262"/>
          <a:ext cx="328507" cy="43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419496</xdr:colOff>
      <xdr:row>147</xdr:row>
      <xdr:rowOff>57979</xdr:rowOff>
    </xdr:from>
    <xdr:to>
      <xdr:col>17</xdr:col>
      <xdr:colOff>760344</xdr:colOff>
      <xdr:row>149</xdr:row>
      <xdr:rowOff>149912</xdr:rowOff>
    </xdr:to>
    <xdr:pic>
      <xdr:nvPicPr>
        <xdr:cNvPr id="38" name="图片 37" descr="C:\Users\zhuchuanli\Documents\WXWork\1688850036309216\Cache\Image\2022-09\bd37f657157bcbb86341313df31222f2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800" y="25253675"/>
          <a:ext cx="340848" cy="45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781622</xdr:colOff>
      <xdr:row>147</xdr:row>
      <xdr:rowOff>91108</xdr:rowOff>
    </xdr:from>
    <xdr:to>
      <xdr:col>17</xdr:col>
      <xdr:colOff>1093305</xdr:colOff>
      <xdr:row>149</xdr:row>
      <xdr:rowOff>143991</xdr:rowOff>
    </xdr:to>
    <xdr:pic>
      <xdr:nvPicPr>
        <xdr:cNvPr id="39" name="图片 38" descr="C:\Users\zhuchuanli\Documents\WXWork\1688850036309216\Cache\Image\2022-09\058795a364622bb16d69bb608b87532e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6926" y="25286804"/>
          <a:ext cx="311683" cy="417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187601</xdr:colOff>
      <xdr:row>1</xdr:row>
      <xdr:rowOff>247651</xdr:rowOff>
    </xdr:from>
    <xdr:to>
      <xdr:col>17</xdr:col>
      <xdr:colOff>904875</xdr:colOff>
      <xdr:row>6</xdr:row>
      <xdr:rowOff>3384</xdr:rowOff>
    </xdr:to>
    <xdr:pic>
      <xdr:nvPicPr>
        <xdr:cNvPr id="40" name="图片 39" descr="C:\Users\zhuchuanli\Documents\WXWork\1688850036309216\Cache\Image\2022-09\a23228f51624fee40af92287d20ad9b4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" t="21739" b="15345"/>
        <a:stretch/>
      </xdr:blipFill>
      <xdr:spPr bwMode="auto">
        <a:xfrm>
          <a:off x="15570476" y="628651"/>
          <a:ext cx="717274" cy="736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32705</xdr:colOff>
      <xdr:row>85</xdr:row>
      <xdr:rowOff>66675</xdr:rowOff>
    </xdr:from>
    <xdr:to>
      <xdr:col>17</xdr:col>
      <xdr:colOff>761008</xdr:colOff>
      <xdr:row>89</xdr:row>
      <xdr:rowOff>209550</xdr:rowOff>
    </xdr:to>
    <xdr:pic>
      <xdr:nvPicPr>
        <xdr:cNvPr id="41" name="图片 40" descr="C:\Users\zhuchuanli\Documents\WXWork\1688850036309216\Cache\Image\2022-09\f0e27a6ef02f92097b3f527122ff90ec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" t="9690" r="1" b="17724"/>
        <a:stretch/>
      </xdr:blipFill>
      <xdr:spPr bwMode="auto">
        <a:xfrm>
          <a:off x="15415580" y="15725775"/>
          <a:ext cx="728303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66676</xdr:colOff>
      <xdr:row>92</xdr:row>
      <xdr:rowOff>21067</xdr:rowOff>
    </xdr:from>
    <xdr:to>
      <xdr:col>17</xdr:col>
      <xdr:colOff>942976</xdr:colOff>
      <xdr:row>95</xdr:row>
      <xdr:rowOff>16929</xdr:rowOff>
    </xdr:to>
    <xdr:pic>
      <xdr:nvPicPr>
        <xdr:cNvPr id="42" name="图片 41" descr="C:\Users\zhuchuanli\Documents\WXWork\1688850036309216\Cache\Image\2022-09\0c1c9aa92deeef578fdc6372c062df30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1" y="17127967"/>
          <a:ext cx="876300" cy="538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66680</xdr:colOff>
      <xdr:row>95</xdr:row>
      <xdr:rowOff>41768</xdr:rowOff>
    </xdr:from>
    <xdr:to>
      <xdr:col>17</xdr:col>
      <xdr:colOff>952503</xdr:colOff>
      <xdr:row>98</xdr:row>
      <xdr:rowOff>24436</xdr:rowOff>
    </xdr:to>
    <xdr:pic>
      <xdr:nvPicPr>
        <xdr:cNvPr id="43" name="图片 42" descr="C:\Users\zhuchuanli\Documents\WXWork\1688850036309216\Cache\Image\2022-09\514568225d087b97c9dca5e9e281220d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620145" y="17521003"/>
          <a:ext cx="544643" cy="885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47625</xdr:colOff>
      <xdr:row>98</xdr:row>
      <xdr:rowOff>43785</xdr:rowOff>
    </xdr:from>
    <xdr:to>
      <xdr:col>17</xdr:col>
      <xdr:colOff>1076324</xdr:colOff>
      <xdr:row>101</xdr:row>
      <xdr:rowOff>133349</xdr:rowOff>
    </xdr:to>
    <xdr:pic>
      <xdr:nvPicPr>
        <xdr:cNvPr id="44" name="图片 43" descr="C:\Users\zhuchuanli\Documents\WXWork\1688850036309216\Cache\Image\2022-09\78454a315360a6b31b908031605e3148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8255585"/>
          <a:ext cx="1028699" cy="632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590550</xdr:colOff>
      <xdr:row>119</xdr:row>
      <xdr:rowOff>21443</xdr:rowOff>
    </xdr:from>
    <xdr:to>
      <xdr:col>17</xdr:col>
      <xdr:colOff>1123058</xdr:colOff>
      <xdr:row>123</xdr:row>
      <xdr:rowOff>19050</xdr:rowOff>
    </xdr:to>
    <xdr:pic>
      <xdr:nvPicPr>
        <xdr:cNvPr id="45" name="图片 44" descr="C:\Users\zhuchuanli\Documents\WXWork\1688850036309216\Cache\Image\2022-09\893e1382c59b4a6b649427a39126a1bd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93"/>
        <a:stretch/>
      </xdr:blipFill>
      <xdr:spPr bwMode="auto">
        <a:xfrm>
          <a:off x="15973425" y="22176593"/>
          <a:ext cx="532508" cy="72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66675</xdr:colOff>
      <xdr:row>122</xdr:row>
      <xdr:rowOff>152401</xdr:rowOff>
    </xdr:from>
    <xdr:to>
      <xdr:col>17</xdr:col>
      <xdr:colOff>552450</xdr:colOff>
      <xdr:row>126</xdr:row>
      <xdr:rowOff>65034</xdr:rowOff>
    </xdr:to>
    <xdr:pic>
      <xdr:nvPicPr>
        <xdr:cNvPr id="46" name="图片 45" descr="C:\Users\zhuchuanli\Documents\WXWork\1688850036309216\Cache\Image\2022-09\3cc052e5305c37cccbac8036e7af64f7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73" b="6361"/>
        <a:stretch/>
      </xdr:blipFill>
      <xdr:spPr bwMode="auto">
        <a:xfrm>
          <a:off x="15449550" y="22850476"/>
          <a:ext cx="485775" cy="636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</xdr:colOff>
      <xdr:row>141</xdr:row>
      <xdr:rowOff>288540</xdr:rowOff>
    </xdr:from>
    <xdr:to>
      <xdr:col>17</xdr:col>
      <xdr:colOff>752475</xdr:colOff>
      <xdr:row>143</xdr:row>
      <xdr:rowOff>19250</xdr:rowOff>
    </xdr:to>
    <xdr:pic>
      <xdr:nvPicPr>
        <xdr:cNvPr id="47" name="图片 46" descr="C:\Users\zhuchuanli\Documents\WXWork\1688850036309216\Cache\Image\2022-09\bcda3821c8ca83e4d0d64e4fd32f891c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0" y="26768040"/>
          <a:ext cx="723900" cy="445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66676</xdr:colOff>
      <xdr:row>139</xdr:row>
      <xdr:rowOff>44425</xdr:rowOff>
    </xdr:from>
    <xdr:to>
      <xdr:col>17</xdr:col>
      <xdr:colOff>707042</xdr:colOff>
      <xdr:row>140</xdr:row>
      <xdr:rowOff>209550</xdr:rowOff>
    </xdr:to>
    <xdr:pic>
      <xdr:nvPicPr>
        <xdr:cNvPr id="48" name="图片 47" descr="C:\Users\zhuchuanli\Documents\WXWork\1688850036309216\Cache\Image\2022-09\8e1a51b4d05ed50f0aefc607383df425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1" y="26066725"/>
          <a:ext cx="640366" cy="39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762000</xdr:colOff>
      <xdr:row>139</xdr:row>
      <xdr:rowOff>50855</xdr:rowOff>
    </xdr:from>
    <xdr:to>
      <xdr:col>17</xdr:col>
      <xdr:colOff>1371600</xdr:colOff>
      <xdr:row>140</xdr:row>
      <xdr:rowOff>197064</xdr:rowOff>
    </xdr:to>
    <xdr:pic>
      <xdr:nvPicPr>
        <xdr:cNvPr id="49" name="图片 48" descr="C:\Users\zhuchuanli\Documents\WXWork\1688850036309216\Cache\Image\2022-09\82560f874e190b4246c6e23452f22b59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5" y="26073155"/>
          <a:ext cx="609600" cy="374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4"/>
  <sheetViews>
    <sheetView tabSelected="1" zoomScaleNormal="100" workbookViewId="0">
      <pane xSplit="2" ySplit="1" topLeftCell="E134" activePane="bottomRight" state="frozen"/>
      <selection pane="topRight" activeCell="B1" sqref="B1"/>
      <selection pane="bottomLeft" activeCell="A2" sqref="A2"/>
      <selection pane="bottomRight" activeCell="A148" activeCellId="5" sqref="A93:A117 A120:A126 A129:A137 A140 A143:A145 A148:A150"/>
    </sheetView>
  </sheetViews>
  <sheetFormatPr defaultRowHeight="14.25"/>
  <cols>
    <col min="1" max="1" width="7.25" style="15" customWidth="1"/>
    <col min="2" max="2" width="9" style="1"/>
    <col min="3" max="3" width="15.75" style="1" customWidth="1"/>
    <col min="4" max="4" width="6.875" style="16" customWidth="1"/>
    <col min="5" max="5" width="13.125" style="33" bestFit="1" customWidth="1"/>
    <col min="6" max="6" width="13.125" style="33" customWidth="1"/>
    <col min="7" max="7" width="9.5" style="34" bestFit="1" customWidth="1"/>
    <col min="8" max="8" width="13.25" style="53" customWidth="1"/>
    <col min="9" max="9" width="14.5" style="53" customWidth="1"/>
    <col min="10" max="10" width="11" style="1" bestFit="1" customWidth="1"/>
    <col min="11" max="11" width="15.75" style="1" customWidth="1"/>
    <col min="12" max="12" width="21.375" style="1" customWidth="1"/>
    <col min="13" max="13" width="11.625" style="1" bestFit="1" customWidth="1"/>
    <col min="14" max="14" width="9" style="10"/>
    <col min="15" max="15" width="10.625" style="10" customWidth="1"/>
    <col min="16" max="16" width="9.5" style="24" customWidth="1"/>
    <col min="17" max="17" width="10.625" style="10" customWidth="1"/>
    <col min="18" max="18" width="22.25" style="1" customWidth="1"/>
    <col min="19" max="19" width="9.5" style="1" bestFit="1" customWidth="1"/>
    <col min="20" max="16384" width="9" style="1"/>
  </cols>
  <sheetData>
    <row r="1" spans="1:19" ht="30" customHeight="1">
      <c r="A1" s="11" t="s">
        <v>271</v>
      </c>
      <c r="B1" s="46" t="s">
        <v>194</v>
      </c>
      <c r="C1" s="46" t="s">
        <v>195</v>
      </c>
      <c r="D1" s="26" t="s">
        <v>273</v>
      </c>
      <c r="E1" s="47" t="s">
        <v>295</v>
      </c>
      <c r="F1" s="47" t="s">
        <v>296</v>
      </c>
      <c r="G1" s="47" t="s">
        <v>262</v>
      </c>
      <c r="H1" s="40" t="s">
        <v>0</v>
      </c>
      <c r="I1" s="40" t="s">
        <v>1</v>
      </c>
      <c r="J1" s="46" t="s">
        <v>292</v>
      </c>
      <c r="K1" s="46" t="s">
        <v>196</v>
      </c>
      <c r="L1" s="46" t="s">
        <v>2</v>
      </c>
      <c r="M1" s="46" t="s">
        <v>3</v>
      </c>
      <c r="N1" s="56" t="s">
        <v>294</v>
      </c>
      <c r="O1" s="56" t="s">
        <v>293</v>
      </c>
      <c r="P1" s="55" t="s">
        <v>297</v>
      </c>
      <c r="Q1" s="56" t="s">
        <v>300</v>
      </c>
      <c r="R1" s="46" t="s">
        <v>256</v>
      </c>
    </row>
    <row r="2" spans="1:19" ht="20.25" customHeight="1">
      <c r="A2" s="65" t="s">
        <v>304</v>
      </c>
      <c r="B2" s="65"/>
      <c r="C2" s="65"/>
      <c r="D2" s="35"/>
      <c r="E2" s="36"/>
      <c r="F2" s="36"/>
      <c r="G2" s="36"/>
      <c r="H2" s="49"/>
      <c r="I2" s="49"/>
      <c r="J2" s="38"/>
      <c r="K2" s="38"/>
      <c r="L2" s="38"/>
      <c r="M2" s="38"/>
      <c r="N2" s="38"/>
      <c r="O2" s="38"/>
      <c r="P2" s="37"/>
      <c r="Q2" s="38"/>
      <c r="R2" s="6"/>
    </row>
    <row r="3" spans="1:19">
      <c r="A3" s="14">
        <v>1</v>
      </c>
      <c r="B3" s="2" t="s">
        <v>36</v>
      </c>
      <c r="C3" s="2" t="s">
        <v>37</v>
      </c>
      <c r="D3" s="17">
        <v>1</v>
      </c>
      <c r="E3" s="27">
        <v>31470.9</v>
      </c>
      <c r="F3" s="27">
        <v>31470.9</v>
      </c>
      <c r="G3" s="27">
        <v>0</v>
      </c>
      <c r="H3" s="50">
        <v>783</v>
      </c>
      <c r="I3" s="50" t="s">
        <v>23</v>
      </c>
      <c r="J3" s="3">
        <v>30133</v>
      </c>
      <c r="K3" s="2" t="s">
        <v>272</v>
      </c>
      <c r="L3" s="2" t="s">
        <v>38</v>
      </c>
      <c r="M3" s="3">
        <v>30103</v>
      </c>
      <c r="N3" s="6">
        <v>10</v>
      </c>
      <c r="O3" s="42">
        <v>40.279452054794518</v>
      </c>
      <c r="P3" s="57">
        <v>0</v>
      </c>
      <c r="Q3" s="42" t="s">
        <v>298</v>
      </c>
      <c r="R3" s="71"/>
      <c r="S3" s="12"/>
    </row>
    <row r="4" spans="1:19">
      <c r="A4" s="14">
        <v>2</v>
      </c>
      <c r="B4" s="2" t="s">
        <v>39</v>
      </c>
      <c r="C4" s="2" t="s">
        <v>206</v>
      </c>
      <c r="D4" s="17">
        <v>1</v>
      </c>
      <c r="E4" s="27">
        <v>102136.75</v>
      </c>
      <c r="F4" s="27">
        <v>100094.01</v>
      </c>
      <c r="G4" s="28">
        <v>2042.74</v>
      </c>
      <c r="H4" s="50" t="s">
        <v>40</v>
      </c>
      <c r="I4" s="50" t="s">
        <v>280</v>
      </c>
      <c r="J4" s="3">
        <v>41030</v>
      </c>
      <c r="K4" s="2" t="s">
        <v>272</v>
      </c>
      <c r="L4" s="2" t="s">
        <v>207</v>
      </c>
      <c r="M4" s="3">
        <v>41001</v>
      </c>
      <c r="N4" s="6">
        <v>5</v>
      </c>
      <c r="O4" s="42">
        <v>10.421917808219177</v>
      </c>
      <c r="P4" s="64">
        <v>2042.74</v>
      </c>
      <c r="Q4" s="42" t="s">
        <v>298</v>
      </c>
      <c r="R4" s="72"/>
    </row>
    <row r="5" spans="1:19">
      <c r="A5" s="14">
        <v>3</v>
      </c>
      <c r="B5" s="2" t="s">
        <v>250</v>
      </c>
      <c r="C5" s="2" t="s">
        <v>251</v>
      </c>
      <c r="D5" s="17">
        <v>1</v>
      </c>
      <c r="E5" s="27">
        <v>4529.91</v>
      </c>
      <c r="F5" s="27">
        <v>4439.3100000000004</v>
      </c>
      <c r="G5" s="28">
        <v>90.6</v>
      </c>
      <c r="H5" s="50" t="s">
        <v>252</v>
      </c>
      <c r="I5" s="50" t="s">
        <v>281</v>
      </c>
      <c r="J5" s="3">
        <v>41275</v>
      </c>
      <c r="K5" s="2" t="s">
        <v>272</v>
      </c>
      <c r="L5" s="2" t="s">
        <v>253</v>
      </c>
      <c r="M5" s="3">
        <v>41240</v>
      </c>
      <c r="N5" s="6">
        <v>5</v>
      </c>
      <c r="O5" s="42">
        <v>9.7671232876712324</v>
      </c>
      <c r="P5" s="57">
        <v>90.6</v>
      </c>
      <c r="Q5" s="42" t="s">
        <v>298</v>
      </c>
      <c r="R5" s="72"/>
    </row>
    <row r="6" spans="1:19">
      <c r="A6" s="14">
        <v>4</v>
      </c>
      <c r="B6" s="2" t="s">
        <v>46</v>
      </c>
      <c r="C6" s="2" t="s">
        <v>47</v>
      </c>
      <c r="D6" s="17">
        <v>1</v>
      </c>
      <c r="E6" s="27">
        <v>3846.15</v>
      </c>
      <c r="F6" s="27">
        <v>3846.15</v>
      </c>
      <c r="G6" s="27">
        <v>0</v>
      </c>
      <c r="H6" s="50" t="s">
        <v>48</v>
      </c>
      <c r="I6" s="50" t="s">
        <v>210</v>
      </c>
      <c r="J6" s="3">
        <v>40695</v>
      </c>
      <c r="K6" s="2" t="s">
        <v>272</v>
      </c>
      <c r="L6" s="2"/>
      <c r="M6" s="3">
        <v>40634</v>
      </c>
      <c r="N6" s="6">
        <v>5</v>
      </c>
      <c r="O6" s="42">
        <v>11.427397260273972</v>
      </c>
      <c r="P6" s="57">
        <v>0</v>
      </c>
      <c r="Q6" s="42" t="s">
        <v>298</v>
      </c>
      <c r="R6" s="72"/>
    </row>
    <row r="7" spans="1:19">
      <c r="A7" s="14">
        <v>5</v>
      </c>
      <c r="B7" s="2" t="s">
        <v>49</v>
      </c>
      <c r="C7" s="2" t="s">
        <v>211</v>
      </c>
      <c r="D7" s="17">
        <v>1</v>
      </c>
      <c r="E7" s="27">
        <v>41025.64</v>
      </c>
      <c r="F7" s="27">
        <v>40205.129999999997</v>
      </c>
      <c r="G7" s="28">
        <v>820.51</v>
      </c>
      <c r="H7" s="50" t="s">
        <v>278</v>
      </c>
      <c r="I7" s="50" t="s">
        <v>279</v>
      </c>
      <c r="J7" s="3">
        <v>42005</v>
      </c>
      <c r="K7" s="2" t="s">
        <v>272</v>
      </c>
      <c r="L7" s="2" t="s">
        <v>212</v>
      </c>
      <c r="M7" s="3">
        <v>41963</v>
      </c>
      <c r="N7" s="6">
        <v>5</v>
      </c>
      <c r="O7" s="42">
        <v>7.7863013698630139</v>
      </c>
      <c r="P7" s="57">
        <v>820.51</v>
      </c>
      <c r="Q7" s="42" t="s">
        <v>298</v>
      </c>
      <c r="R7" s="72"/>
    </row>
    <row r="8" spans="1:19">
      <c r="A8" s="14">
        <v>6</v>
      </c>
      <c r="B8" s="2" t="s">
        <v>50</v>
      </c>
      <c r="C8" s="2" t="s">
        <v>211</v>
      </c>
      <c r="D8" s="17">
        <v>1</v>
      </c>
      <c r="E8" s="27">
        <v>41025.64</v>
      </c>
      <c r="F8" s="27">
        <v>40205.129999999997</v>
      </c>
      <c r="G8" s="28">
        <v>820.51</v>
      </c>
      <c r="H8" s="50" t="s">
        <v>278</v>
      </c>
      <c r="I8" s="50" t="s">
        <v>279</v>
      </c>
      <c r="J8" s="3">
        <v>42005</v>
      </c>
      <c r="K8" s="2" t="s">
        <v>272</v>
      </c>
      <c r="L8" s="2" t="s">
        <v>212</v>
      </c>
      <c r="M8" s="3">
        <v>41963</v>
      </c>
      <c r="N8" s="6">
        <v>5</v>
      </c>
      <c r="O8" s="42">
        <v>7.7863013698630139</v>
      </c>
      <c r="P8" s="57">
        <v>820.51</v>
      </c>
      <c r="Q8" s="42" t="s">
        <v>298</v>
      </c>
      <c r="R8" s="72"/>
    </row>
    <row r="9" spans="1:19">
      <c r="A9" s="14">
        <v>7</v>
      </c>
      <c r="B9" s="2" t="s">
        <v>51</v>
      </c>
      <c r="C9" s="2" t="s">
        <v>211</v>
      </c>
      <c r="D9" s="17">
        <v>1</v>
      </c>
      <c r="E9" s="27">
        <v>41025.64</v>
      </c>
      <c r="F9" s="27">
        <v>41025.64</v>
      </c>
      <c r="G9" s="28">
        <v>0</v>
      </c>
      <c r="H9" s="50" t="s">
        <v>278</v>
      </c>
      <c r="I9" s="50" t="s">
        <v>279</v>
      </c>
      <c r="J9" s="3">
        <v>42005</v>
      </c>
      <c r="K9" s="2" t="s">
        <v>272</v>
      </c>
      <c r="L9" s="2" t="s">
        <v>213</v>
      </c>
      <c r="M9" s="3">
        <v>41963</v>
      </c>
      <c r="N9" s="6">
        <v>5</v>
      </c>
      <c r="O9" s="42">
        <v>7.7863013698630139</v>
      </c>
      <c r="P9" s="57">
        <v>0</v>
      </c>
      <c r="Q9" s="42" t="s">
        <v>298</v>
      </c>
      <c r="R9" s="72"/>
    </row>
    <row r="10" spans="1:19">
      <c r="A10" s="14">
        <v>8</v>
      </c>
      <c r="B10" s="2" t="s">
        <v>52</v>
      </c>
      <c r="C10" s="2" t="s">
        <v>211</v>
      </c>
      <c r="D10" s="17">
        <v>1</v>
      </c>
      <c r="E10" s="27">
        <v>41025.64</v>
      </c>
      <c r="F10" s="27">
        <v>40205.129999999997</v>
      </c>
      <c r="G10" s="28">
        <v>820.51</v>
      </c>
      <c r="H10" s="50" t="s">
        <v>278</v>
      </c>
      <c r="I10" s="50" t="s">
        <v>279</v>
      </c>
      <c r="J10" s="3">
        <v>42005</v>
      </c>
      <c r="K10" s="2" t="s">
        <v>272</v>
      </c>
      <c r="L10" s="2" t="s">
        <v>212</v>
      </c>
      <c r="M10" s="3">
        <v>41963</v>
      </c>
      <c r="N10" s="6">
        <v>5</v>
      </c>
      <c r="O10" s="42">
        <v>7.7863013698630139</v>
      </c>
      <c r="P10" s="57">
        <v>820.51</v>
      </c>
      <c r="Q10" s="42" t="s">
        <v>298</v>
      </c>
      <c r="R10" s="72"/>
    </row>
    <row r="11" spans="1:19">
      <c r="A11" s="14">
        <v>9</v>
      </c>
      <c r="B11" s="2" t="s">
        <v>53</v>
      </c>
      <c r="C11" s="2" t="s">
        <v>211</v>
      </c>
      <c r="D11" s="17">
        <v>1</v>
      </c>
      <c r="E11" s="27">
        <v>41025.64</v>
      </c>
      <c r="F11" s="27">
        <v>40205.129999999997</v>
      </c>
      <c r="G11" s="28">
        <v>820.51</v>
      </c>
      <c r="H11" s="50" t="s">
        <v>278</v>
      </c>
      <c r="I11" s="50" t="s">
        <v>279</v>
      </c>
      <c r="J11" s="3">
        <v>42005</v>
      </c>
      <c r="K11" s="2" t="s">
        <v>272</v>
      </c>
      <c r="L11" s="2" t="s">
        <v>212</v>
      </c>
      <c r="M11" s="3">
        <v>41963</v>
      </c>
      <c r="N11" s="6">
        <v>5</v>
      </c>
      <c r="O11" s="42">
        <v>7.7863013698630139</v>
      </c>
      <c r="P11" s="57">
        <v>820.51</v>
      </c>
      <c r="Q11" s="42" t="s">
        <v>298</v>
      </c>
      <c r="R11" s="72"/>
    </row>
    <row r="12" spans="1:19">
      <c r="A12" s="14">
        <v>10</v>
      </c>
      <c r="B12" s="2" t="s">
        <v>54</v>
      </c>
      <c r="C12" s="2" t="s">
        <v>211</v>
      </c>
      <c r="D12" s="17">
        <v>1</v>
      </c>
      <c r="E12" s="27">
        <v>41025.64</v>
      </c>
      <c r="F12" s="27">
        <v>40205.129999999997</v>
      </c>
      <c r="G12" s="28">
        <v>820.51</v>
      </c>
      <c r="H12" s="50" t="s">
        <v>278</v>
      </c>
      <c r="I12" s="50" t="s">
        <v>279</v>
      </c>
      <c r="J12" s="3">
        <v>42005</v>
      </c>
      <c r="K12" s="2" t="s">
        <v>272</v>
      </c>
      <c r="L12" s="2" t="s">
        <v>212</v>
      </c>
      <c r="M12" s="3">
        <v>41963</v>
      </c>
      <c r="N12" s="6">
        <v>5</v>
      </c>
      <c r="O12" s="42">
        <v>7.7863013698630139</v>
      </c>
      <c r="P12" s="57">
        <v>820.51</v>
      </c>
      <c r="Q12" s="42" t="s">
        <v>298</v>
      </c>
      <c r="R12" s="72"/>
    </row>
    <row r="13" spans="1:19">
      <c r="A13" s="14">
        <v>11</v>
      </c>
      <c r="B13" s="2" t="s">
        <v>55</v>
      </c>
      <c r="C13" s="2" t="s">
        <v>211</v>
      </c>
      <c r="D13" s="17">
        <v>1</v>
      </c>
      <c r="E13" s="27">
        <v>41025.64</v>
      </c>
      <c r="F13" s="27">
        <v>40205.129999999997</v>
      </c>
      <c r="G13" s="28">
        <v>820.51</v>
      </c>
      <c r="H13" s="50" t="s">
        <v>278</v>
      </c>
      <c r="I13" s="50" t="s">
        <v>279</v>
      </c>
      <c r="J13" s="3">
        <v>42005</v>
      </c>
      <c r="K13" s="2" t="s">
        <v>272</v>
      </c>
      <c r="L13" s="2" t="s">
        <v>212</v>
      </c>
      <c r="M13" s="3">
        <v>41963</v>
      </c>
      <c r="N13" s="6">
        <v>5</v>
      </c>
      <c r="O13" s="42">
        <v>7.7863013698630139</v>
      </c>
      <c r="P13" s="57">
        <v>820.51</v>
      </c>
      <c r="Q13" s="42" t="s">
        <v>298</v>
      </c>
      <c r="R13" s="72"/>
    </row>
    <row r="14" spans="1:19">
      <c r="A14" s="14">
        <v>12</v>
      </c>
      <c r="B14" s="2" t="s">
        <v>56</v>
      </c>
      <c r="C14" s="2" t="s">
        <v>211</v>
      </c>
      <c r="D14" s="17">
        <v>1</v>
      </c>
      <c r="E14" s="27">
        <v>40000</v>
      </c>
      <c r="F14" s="27">
        <v>39200</v>
      </c>
      <c r="G14" s="28">
        <v>800</v>
      </c>
      <c r="H14" s="50" t="s">
        <v>278</v>
      </c>
      <c r="I14" s="50" t="s">
        <v>279</v>
      </c>
      <c r="J14" s="3">
        <v>42248</v>
      </c>
      <c r="K14" s="2" t="s">
        <v>272</v>
      </c>
      <c r="L14" s="2" t="s">
        <v>212</v>
      </c>
      <c r="M14" s="3">
        <v>42239</v>
      </c>
      <c r="N14" s="6">
        <v>5</v>
      </c>
      <c r="O14" s="42">
        <v>7.0301369863013701</v>
      </c>
      <c r="P14" s="57">
        <v>800</v>
      </c>
      <c r="Q14" s="42" t="s">
        <v>298</v>
      </c>
      <c r="R14" s="72"/>
    </row>
    <row r="15" spans="1:19">
      <c r="A15" s="14">
        <v>13</v>
      </c>
      <c r="B15" s="2" t="s">
        <v>57</v>
      </c>
      <c r="C15" s="2" t="s">
        <v>211</v>
      </c>
      <c r="D15" s="17">
        <v>1</v>
      </c>
      <c r="E15" s="27">
        <v>40000</v>
      </c>
      <c r="F15" s="27">
        <v>39200</v>
      </c>
      <c r="G15" s="28">
        <v>800</v>
      </c>
      <c r="H15" s="50" t="s">
        <v>278</v>
      </c>
      <c r="I15" s="50" t="s">
        <v>279</v>
      </c>
      <c r="J15" s="3">
        <v>42248</v>
      </c>
      <c r="K15" s="2" t="s">
        <v>272</v>
      </c>
      <c r="L15" s="2" t="s">
        <v>212</v>
      </c>
      <c r="M15" s="3">
        <v>42239</v>
      </c>
      <c r="N15" s="6">
        <v>5</v>
      </c>
      <c r="O15" s="42">
        <v>7.0301369863013701</v>
      </c>
      <c r="P15" s="57">
        <v>800</v>
      </c>
      <c r="Q15" s="42" t="s">
        <v>298</v>
      </c>
      <c r="R15" s="72"/>
    </row>
    <row r="16" spans="1:19">
      <c r="A16" s="14">
        <v>14</v>
      </c>
      <c r="B16" s="2" t="s">
        <v>58</v>
      </c>
      <c r="C16" s="2" t="s">
        <v>211</v>
      </c>
      <c r="D16" s="17">
        <v>1</v>
      </c>
      <c r="E16" s="27">
        <v>40000</v>
      </c>
      <c r="F16" s="27">
        <v>39200</v>
      </c>
      <c r="G16" s="28">
        <v>800</v>
      </c>
      <c r="H16" s="50" t="s">
        <v>278</v>
      </c>
      <c r="I16" s="50" t="s">
        <v>279</v>
      </c>
      <c r="J16" s="3">
        <v>42248</v>
      </c>
      <c r="K16" s="2" t="s">
        <v>272</v>
      </c>
      <c r="L16" s="2" t="s">
        <v>212</v>
      </c>
      <c r="M16" s="3">
        <v>42239</v>
      </c>
      <c r="N16" s="6">
        <v>5</v>
      </c>
      <c r="O16" s="42">
        <v>7.0301369863013701</v>
      </c>
      <c r="P16" s="57">
        <v>800</v>
      </c>
      <c r="Q16" s="42" t="s">
        <v>298</v>
      </c>
      <c r="R16" s="72"/>
    </row>
    <row r="17" spans="1:18">
      <c r="A17" s="14">
        <v>15</v>
      </c>
      <c r="B17" s="2" t="s">
        <v>59</v>
      </c>
      <c r="C17" s="2" t="s">
        <v>211</v>
      </c>
      <c r="D17" s="17">
        <v>1</v>
      </c>
      <c r="E17" s="27">
        <v>40000</v>
      </c>
      <c r="F17" s="27">
        <v>39200</v>
      </c>
      <c r="G17" s="28">
        <v>800</v>
      </c>
      <c r="H17" s="50" t="s">
        <v>278</v>
      </c>
      <c r="I17" s="50" t="s">
        <v>279</v>
      </c>
      <c r="J17" s="3">
        <v>42248</v>
      </c>
      <c r="K17" s="2" t="s">
        <v>272</v>
      </c>
      <c r="L17" s="2" t="s">
        <v>212</v>
      </c>
      <c r="M17" s="3">
        <v>42239</v>
      </c>
      <c r="N17" s="6">
        <v>5</v>
      </c>
      <c r="O17" s="42">
        <v>7.0301369863013701</v>
      </c>
      <c r="P17" s="57">
        <v>800</v>
      </c>
      <c r="Q17" s="42" t="s">
        <v>298</v>
      </c>
      <c r="R17" s="72"/>
    </row>
    <row r="18" spans="1:18">
      <c r="A18" s="14">
        <v>16</v>
      </c>
      <c r="B18" s="2" t="s">
        <v>60</v>
      </c>
      <c r="C18" s="2" t="s">
        <v>211</v>
      </c>
      <c r="D18" s="17">
        <v>1</v>
      </c>
      <c r="E18" s="27">
        <v>40000</v>
      </c>
      <c r="F18" s="27">
        <v>39200</v>
      </c>
      <c r="G18" s="28">
        <v>800</v>
      </c>
      <c r="H18" s="50" t="s">
        <v>278</v>
      </c>
      <c r="I18" s="50" t="s">
        <v>279</v>
      </c>
      <c r="J18" s="3">
        <v>42248</v>
      </c>
      <c r="K18" s="2" t="s">
        <v>272</v>
      </c>
      <c r="L18" s="2" t="s">
        <v>212</v>
      </c>
      <c r="M18" s="3">
        <v>42239</v>
      </c>
      <c r="N18" s="6">
        <v>5</v>
      </c>
      <c r="O18" s="42">
        <v>7.0301369863013701</v>
      </c>
      <c r="P18" s="57">
        <v>800</v>
      </c>
      <c r="Q18" s="42" t="s">
        <v>298</v>
      </c>
      <c r="R18" s="72"/>
    </row>
    <row r="19" spans="1:18">
      <c r="A19" s="14">
        <v>17</v>
      </c>
      <c r="B19" s="2" t="s">
        <v>65</v>
      </c>
      <c r="C19" s="2" t="s">
        <v>61</v>
      </c>
      <c r="D19" s="17">
        <v>1</v>
      </c>
      <c r="E19" s="27">
        <v>17200</v>
      </c>
      <c r="F19" s="27">
        <v>16856</v>
      </c>
      <c r="G19" s="28">
        <v>344</v>
      </c>
      <c r="H19" s="50" t="s">
        <v>62</v>
      </c>
      <c r="I19" s="50" t="s">
        <v>63</v>
      </c>
      <c r="J19" s="3">
        <v>37956</v>
      </c>
      <c r="K19" s="2" t="s">
        <v>272</v>
      </c>
      <c r="L19" s="2" t="s">
        <v>64</v>
      </c>
      <c r="M19" s="3">
        <v>37926</v>
      </c>
      <c r="N19" s="6">
        <v>10</v>
      </c>
      <c r="O19" s="42">
        <v>18.846575342465755</v>
      </c>
      <c r="P19" s="57">
        <v>344</v>
      </c>
      <c r="Q19" s="42" t="s">
        <v>298</v>
      </c>
      <c r="R19" s="72"/>
    </row>
    <row r="20" spans="1:18">
      <c r="A20" s="14">
        <v>18</v>
      </c>
      <c r="B20" s="2" t="s">
        <v>66</v>
      </c>
      <c r="C20" s="2" t="s">
        <v>61</v>
      </c>
      <c r="D20" s="17">
        <v>1</v>
      </c>
      <c r="E20" s="27">
        <v>17200</v>
      </c>
      <c r="F20" s="27">
        <v>16856</v>
      </c>
      <c r="G20" s="28">
        <v>344</v>
      </c>
      <c r="H20" s="50" t="s">
        <v>62</v>
      </c>
      <c r="I20" s="50" t="s">
        <v>63</v>
      </c>
      <c r="J20" s="3">
        <v>37956</v>
      </c>
      <c r="K20" s="2" t="s">
        <v>272</v>
      </c>
      <c r="L20" s="2" t="s">
        <v>64</v>
      </c>
      <c r="M20" s="3">
        <v>37926</v>
      </c>
      <c r="N20" s="6">
        <v>10</v>
      </c>
      <c r="O20" s="42">
        <v>18.846575342465755</v>
      </c>
      <c r="P20" s="57">
        <v>344</v>
      </c>
      <c r="Q20" s="42" t="s">
        <v>298</v>
      </c>
      <c r="R20" s="72"/>
    </row>
    <row r="21" spans="1:18">
      <c r="A21" s="14">
        <v>19</v>
      </c>
      <c r="B21" s="2" t="s">
        <v>67</v>
      </c>
      <c r="C21" s="2" t="s">
        <v>61</v>
      </c>
      <c r="D21" s="17">
        <v>1</v>
      </c>
      <c r="E21" s="27">
        <v>17200</v>
      </c>
      <c r="F21" s="27">
        <v>16856</v>
      </c>
      <c r="G21" s="28">
        <v>344</v>
      </c>
      <c r="H21" s="50" t="s">
        <v>62</v>
      </c>
      <c r="I21" s="50" t="s">
        <v>63</v>
      </c>
      <c r="J21" s="3">
        <v>37956</v>
      </c>
      <c r="K21" s="2" t="s">
        <v>272</v>
      </c>
      <c r="L21" s="2" t="s">
        <v>214</v>
      </c>
      <c r="M21" s="3">
        <v>37926</v>
      </c>
      <c r="N21" s="6">
        <v>10</v>
      </c>
      <c r="O21" s="42">
        <v>18.846575342465755</v>
      </c>
      <c r="P21" s="57">
        <v>344</v>
      </c>
      <c r="Q21" s="42" t="s">
        <v>298</v>
      </c>
      <c r="R21" s="72"/>
    </row>
    <row r="22" spans="1:18">
      <c r="A22" s="14">
        <v>20</v>
      </c>
      <c r="B22" s="2" t="s">
        <v>68</v>
      </c>
      <c r="C22" s="2" t="s">
        <v>82</v>
      </c>
      <c r="D22" s="17">
        <v>1</v>
      </c>
      <c r="E22" s="27">
        <v>17200</v>
      </c>
      <c r="F22" s="27">
        <v>16856</v>
      </c>
      <c r="G22" s="28">
        <v>344</v>
      </c>
      <c r="H22" s="50" t="s">
        <v>62</v>
      </c>
      <c r="I22" s="50" t="s">
        <v>63</v>
      </c>
      <c r="J22" s="3">
        <v>37956</v>
      </c>
      <c r="K22" s="2" t="s">
        <v>272</v>
      </c>
      <c r="L22" s="2" t="s">
        <v>42</v>
      </c>
      <c r="M22" s="3">
        <v>37926</v>
      </c>
      <c r="N22" s="6">
        <v>10</v>
      </c>
      <c r="O22" s="42">
        <v>18.846575342465755</v>
      </c>
      <c r="P22" s="57">
        <v>344</v>
      </c>
      <c r="Q22" s="42" t="s">
        <v>298</v>
      </c>
      <c r="R22" s="72"/>
    </row>
    <row r="23" spans="1:18">
      <c r="A23" s="14">
        <v>21</v>
      </c>
      <c r="B23" s="2" t="s">
        <v>69</v>
      </c>
      <c r="C23" s="2" t="s">
        <v>82</v>
      </c>
      <c r="D23" s="17">
        <v>1</v>
      </c>
      <c r="E23" s="27">
        <v>17200</v>
      </c>
      <c r="F23" s="27">
        <v>16856</v>
      </c>
      <c r="G23" s="28">
        <v>344</v>
      </c>
      <c r="H23" s="50" t="s">
        <v>62</v>
      </c>
      <c r="I23" s="50" t="s">
        <v>63</v>
      </c>
      <c r="J23" s="3">
        <v>37956</v>
      </c>
      <c r="K23" s="2" t="s">
        <v>272</v>
      </c>
      <c r="L23" s="2" t="s">
        <v>42</v>
      </c>
      <c r="M23" s="3">
        <v>37926</v>
      </c>
      <c r="N23" s="6">
        <v>10</v>
      </c>
      <c r="O23" s="42">
        <v>18.846575342465755</v>
      </c>
      <c r="P23" s="57">
        <v>344</v>
      </c>
      <c r="Q23" s="42" t="s">
        <v>298</v>
      </c>
      <c r="R23" s="72"/>
    </row>
    <row r="24" spans="1:18">
      <c r="A24" s="14">
        <v>22</v>
      </c>
      <c r="B24" s="2" t="s">
        <v>70</v>
      </c>
      <c r="C24" s="2" t="s">
        <v>82</v>
      </c>
      <c r="D24" s="17">
        <v>1</v>
      </c>
      <c r="E24" s="27">
        <v>17200</v>
      </c>
      <c r="F24" s="27">
        <v>16856</v>
      </c>
      <c r="G24" s="28">
        <v>344</v>
      </c>
      <c r="H24" s="50" t="s">
        <v>62</v>
      </c>
      <c r="I24" s="50" t="s">
        <v>63</v>
      </c>
      <c r="J24" s="3">
        <v>37956</v>
      </c>
      <c r="K24" s="2" t="s">
        <v>272</v>
      </c>
      <c r="L24" s="2" t="s">
        <v>42</v>
      </c>
      <c r="M24" s="3">
        <v>37926</v>
      </c>
      <c r="N24" s="6">
        <v>10</v>
      </c>
      <c r="O24" s="42">
        <v>18.846575342465755</v>
      </c>
      <c r="P24" s="57">
        <v>344</v>
      </c>
      <c r="Q24" s="42" t="s">
        <v>298</v>
      </c>
      <c r="R24" s="72"/>
    </row>
    <row r="25" spans="1:18">
      <c r="A25" s="14">
        <v>23</v>
      </c>
      <c r="B25" s="2" t="s">
        <v>71</v>
      </c>
      <c r="C25" s="2" t="s">
        <v>82</v>
      </c>
      <c r="D25" s="17">
        <v>1</v>
      </c>
      <c r="E25" s="27">
        <v>17200</v>
      </c>
      <c r="F25" s="27">
        <v>16856</v>
      </c>
      <c r="G25" s="28">
        <v>344</v>
      </c>
      <c r="H25" s="50" t="s">
        <v>62</v>
      </c>
      <c r="I25" s="50" t="s">
        <v>63</v>
      </c>
      <c r="J25" s="3">
        <v>37956</v>
      </c>
      <c r="K25" s="2" t="s">
        <v>272</v>
      </c>
      <c r="L25" s="2" t="s">
        <v>42</v>
      </c>
      <c r="M25" s="3">
        <v>37926</v>
      </c>
      <c r="N25" s="6">
        <v>10</v>
      </c>
      <c r="O25" s="42">
        <v>18.846575342465755</v>
      </c>
      <c r="P25" s="57">
        <v>344</v>
      </c>
      <c r="Q25" s="42" t="s">
        <v>298</v>
      </c>
      <c r="R25" s="72"/>
    </row>
    <row r="26" spans="1:18">
      <c r="A26" s="14">
        <v>24</v>
      </c>
      <c r="B26" s="2" t="s">
        <v>72</v>
      </c>
      <c r="C26" s="2" t="s">
        <v>61</v>
      </c>
      <c r="D26" s="17">
        <v>1</v>
      </c>
      <c r="E26" s="27">
        <v>17000</v>
      </c>
      <c r="F26" s="27">
        <v>16660</v>
      </c>
      <c r="G26" s="28">
        <v>340</v>
      </c>
      <c r="H26" s="50" t="s">
        <v>62</v>
      </c>
      <c r="I26" s="50" t="s">
        <v>63</v>
      </c>
      <c r="J26" s="3">
        <v>37987</v>
      </c>
      <c r="K26" s="2" t="s">
        <v>272</v>
      </c>
      <c r="L26" s="2" t="s">
        <v>215</v>
      </c>
      <c r="M26" s="3">
        <v>37956</v>
      </c>
      <c r="N26" s="6">
        <v>10</v>
      </c>
      <c r="O26" s="42">
        <v>18.764383561643836</v>
      </c>
      <c r="P26" s="57">
        <v>340</v>
      </c>
      <c r="Q26" s="42" t="s">
        <v>298</v>
      </c>
      <c r="R26" s="72"/>
    </row>
    <row r="27" spans="1:18">
      <c r="A27" s="14">
        <v>25</v>
      </c>
      <c r="B27" s="2" t="s">
        <v>73</v>
      </c>
      <c r="C27" s="2" t="s">
        <v>61</v>
      </c>
      <c r="D27" s="17">
        <v>1</v>
      </c>
      <c r="E27" s="27">
        <v>17000</v>
      </c>
      <c r="F27" s="27">
        <v>16660</v>
      </c>
      <c r="G27" s="28">
        <v>340</v>
      </c>
      <c r="H27" s="50" t="s">
        <v>62</v>
      </c>
      <c r="I27" s="50" t="s">
        <v>63</v>
      </c>
      <c r="J27" s="3">
        <v>37987</v>
      </c>
      <c r="K27" s="2" t="s">
        <v>272</v>
      </c>
      <c r="L27" s="2" t="s">
        <v>215</v>
      </c>
      <c r="M27" s="3">
        <v>37956</v>
      </c>
      <c r="N27" s="6">
        <v>10</v>
      </c>
      <c r="O27" s="42">
        <v>18.764383561643836</v>
      </c>
      <c r="P27" s="57">
        <v>340</v>
      </c>
      <c r="Q27" s="42" t="s">
        <v>298</v>
      </c>
      <c r="R27" s="72"/>
    </row>
    <row r="28" spans="1:18">
      <c r="A28" s="14">
        <v>26</v>
      </c>
      <c r="B28" s="2" t="s">
        <v>74</v>
      </c>
      <c r="C28" s="2" t="s">
        <v>61</v>
      </c>
      <c r="D28" s="17">
        <v>1</v>
      </c>
      <c r="E28" s="27">
        <v>17000</v>
      </c>
      <c r="F28" s="27">
        <v>16660</v>
      </c>
      <c r="G28" s="28">
        <v>340</v>
      </c>
      <c r="H28" s="50" t="s">
        <v>62</v>
      </c>
      <c r="I28" s="50" t="s">
        <v>63</v>
      </c>
      <c r="J28" s="3">
        <v>37987</v>
      </c>
      <c r="K28" s="2" t="s">
        <v>272</v>
      </c>
      <c r="L28" s="2" t="s">
        <v>215</v>
      </c>
      <c r="M28" s="3">
        <v>37956</v>
      </c>
      <c r="N28" s="6">
        <v>10</v>
      </c>
      <c r="O28" s="42">
        <v>18.764383561643836</v>
      </c>
      <c r="P28" s="57">
        <v>340</v>
      </c>
      <c r="Q28" s="42" t="s">
        <v>298</v>
      </c>
      <c r="R28" s="72"/>
    </row>
    <row r="29" spans="1:18">
      <c r="A29" s="14">
        <v>27</v>
      </c>
      <c r="B29" s="2" t="s">
        <v>75</v>
      </c>
      <c r="C29" s="2" t="s">
        <v>61</v>
      </c>
      <c r="D29" s="17">
        <v>1</v>
      </c>
      <c r="E29" s="27">
        <v>17000</v>
      </c>
      <c r="F29" s="27">
        <v>16660</v>
      </c>
      <c r="G29" s="28">
        <v>340</v>
      </c>
      <c r="H29" s="50" t="s">
        <v>62</v>
      </c>
      <c r="I29" s="50" t="s">
        <v>63</v>
      </c>
      <c r="J29" s="3">
        <v>37987</v>
      </c>
      <c r="K29" s="2" t="s">
        <v>272</v>
      </c>
      <c r="L29" s="2" t="s">
        <v>215</v>
      </c>
      <c r="M29" s="3">
        <v>37956</v>
      </c>
      <c r="N29" s="6">
        <v>10</v>
      </c>
      <c r="O29" s="42">
        <v>18.764383561643836</v>
      </c>
      <c r="P29" s="57">
        <v>340</v>
      </c>
      <c r="Q29" s="42" t="s">
        <v>298</v>
      </c>
      <c r="R29" s="72"/>
    </row>
    <row r="30" spans="1:18">
      <c r="A30" s="14">
        <v>28</v>
      </c>
      <c r="B30" s="2" t="s">
        <v>76</v>
      </c>
      <c r="C30" s="2" t="s">
        <v>61</v>
      </c>
      <c r="D30" s="17">
        <v>1</v>
      </c>
      <c r="E30" s="27">
        <v>17000</v>
      </c>
      <c r="F30" s="27">
        <v>16660</v>
      </c>
      <c r="G30" s="28">
        <v>340</v>
      </c>
      <c r="H30" s="50" t="s">
        <v>62</v>
      </c>
      <c r="I30" s="50" t="s">
        <v>63</v>
      </c>
      <c r="J30" s="3">
        <v>38322</v>
      </c>
      <c r="K30" s="2" t="s">
        <v>272</v>
      </c>
      <c r="L30" s="2" t="s">
        <v>42</v>
      </c>
      <c r="M30" s="3">
        <v>38108</v>
      </c>
      <c r="N30" s="6">
        <v>10</v>
      </c>
      <c r="O30" s="42">
        <v>18.347945205479451</v>
      </c>
      <c r="P30" s="57">
        <v>340</v>
      </c>
      <c r="Q30" s="42" t="s">
        <v>298</v>
      </c>
      <c r="R30" s="72"/>
    </row>
    <row r="31" spans="1:18">
      <c r="A31" s="14">
        <v>29</v>
      </c>
      <c r="B31" s="2" t="s">
        <v>77</v>
      </c>
      <c r="C31" s="2" t="s">
        <v>82</v>
      </c>
      <c r="D31" s="17">
        <v>1</v>
      </c>
      <c r="E31" s="27">
        <v>15300</v>
      </c>
      <c r="F31" s="27">
        <v>14994</v>
      </c>
      <c r="G31" s="28">
        <v>306</v>
      </c>
      <c r="H31" s="50" t="s">
        <v>62</v>
      </c>
      <c r="I31" s="50" t="s">
        <v>63</v>
      </c>
      <c r="J31" s="3">
        <v>39142</v>
      </c>
      <c r="K31" s="2" t="s">
        <v>272</v>
      </c>
      <c r="L31" s="2" t="s">
        <v>216</v>
      </c>
      <c r="M31" s="3">
        <v>39052</v>
      </c>
      <c r="N31" s="6">
        <v>10</v>
      </c>
      <c r="O31" s="42">
        <v>15.761643835616438</v>
      </c>
      <c r="P31" s="57">
        <v>306</v>
      </c>
      <c r="Q31" s="42" t="s">
        <v>298</v>
      </c>
      <c r="R31" s="72"/>
    </row>
    <row r="32" spans="1:18">
      <c r="A32" s="14">
        <v>30</v>
      </c>
      <c r="B32" s="2" t="s">
        <v>78</v>
      </c>
      <c r="C32" s="2" t="s">
        <v>82</v>
      </c>
      <c r="D32" s="17">
        <v>1</v>
      </c>
      <c r="E32" s="27">
        <v>15300</v>
      </c>
      <c r="F32" s="27">
        <v>14994</v>
      </c>
      <c r="G32" s="28">
        <v>306</v>
      </c>
      <c r="H32" s="50" t="s">
        <v>62</v>
      </c>
      <c r="I32" s="50" t="s">
        <v>63</v>
      </c>
      <c r="J32" s="3">
        <v>39142</v>
      </c>
      <c r="K32" s="2" t="s">
        <v>272</v>
      </c>
      <c r="L32" s="2" t="s">
        <v>216</v>
      </c>
      <c r="M32" s="3">
        <v>39052</v>
      </c>
      <c r="N32" s="6">
        <v>10</v>
      </c>
      <c r="O32" s="42">
        <v>15.761643835616438</v>
      </c>
      <c r="P32" s="57">
        <v>306</v>
      </c>
      <c r="Q32" s="42" t="s">
        <v>298</v>
      </c>
      <c r="R32" s="72"/>
    </row>
    <row r="33" spans="1:18">
      <c r="A33" s="14">
        <v>31</v>
      </c>
      <c r="B33" s="2" t="s">
        <v>79</v>
      </c>
      <c r="C33" s="2" t="s">
        <v>82</v>
      </c>
      <c r="D33" s="17">
        <v>1</v>
      </c>
      <c r="E33" s="27">
        <v>15300</v>
      </c>
      <c r="F33" s="27">
        <v>14994</v>
      </c>
      <c r="G33" s="28">
        <v>306</v>
      </c>
      <c r="H33" s="50" t="s">
        <v>62</v>
      </c>
      <c r="I33" s="50" t="s">
        <v>63</v>
      </c>
      <c r="J33" s="3">
        <v>39142</v>
      </c>
      <c r="K33" s="2" t="s">
        <v>272</v>
      </c>
      <c r="L33" s="2" t="s">
        <v>216</v>
      </c>
      <c r="M33" s="3">
        <v>39052</v>
      </c>
      <c r="N33" s="6">
        <v>10</v>
      </c>
      <c r="O33" s="42">
        <v>15.761643835616438</v>
      </c>
      <c r="P33" s="57">
        <v>306</v>
      </c>
      <c r="Q33" s="42" t="s">
        <v>298</v>
      </c>
      <c r="R33" s="72"/>
    </row>
    <row r="34" spans="1:18">
      <c r="A34" s="14">
        <v>32</v>
      </c>
      <c r="B34" s="2" t="s">
        <v>80</v>
      </c>
      <c r="C34" s="2" t="s">
        <v>82</v>
      </c>
      <c r="D34" s="17">
        <v>1</v>
      </c>
      <c r="E34" s="27">
        <v>15300</v>
      </c>
      <c r="F34" s="27">
        <v>14994</v>
      </c>
      <c r="G34" s="28">
        <v>306</v>
      </c>
      <c r="H34" s="50" t="s">
        <v>62</v>
      </c>
      <c r="I34" s="50" t="s">
        <v>63</v>
      </c>
      <c r="J34" s="3">
        <v>39142</v>
      </c>
      <c r="K34" s="2" t="s">
        <v>272</v>
      </c>
      <c r="L34" s="2" t="s">
        <v>216</v>
      </c>
      <c r="M34" s="3">
        <v>39052</v>
      </c>
      <c r="N34" s="6">
        <v>10</v>
      </c>
      <c r="O34" s="42">
        <v>15.761643835616438</v>
      </c>
      <c r="P34" s="57">
        <v>306</v>
      </c>
      <c r="Q34" s="42" t="s">
        <v>298</v>
      </c>
      <c r="R34" s="72"/>
    </row>
    <row r="35" spans="1:18">
      <c r="A35" s="14">
        <v>33</v>
      </c>
      <c r="B35" s="2" t="s">
        <v>81</v>
      </c>
      <c r="C35" s="2" t="s">
        <v>82</v>
      </c>
      <c r="D35" s="17">
        <v>1</v>
      </c>
      <c r="E35" s="27">
        <v>15300</v>
      </c>
      <c r="F35" s="27">
        <v>14994</v>
      </c>
      <c r="G35" s="28">
        <v>306</v>
      </c>
      <c r="H35" s="50" t="s">
        <v>62</v>
      </c>
      <c r="I35" s="50" t="s">
        <v>63</v>
      </c>
      <c r="J35" s="3">
        <v>39142</v>
      </c>
      <c r="K35" s="2" t="s">
        <v>272</v>
      </c>
      <c r="L35" s="2" t="s">
        <v>216</v>
      </c>
      <c r="M35" s="3">
        <v>39052</v>
      </c>
      <c r="N35" s="6">
        <v>10</v>
      </c>
      <c r="O35" s="42">
        <v>15.761643835616438</v>
      </c>
      <c r="P35" s="57">
        <v>306</v>
      </c>
      <c r="Q35" s="42" t="s">
        <v>298</v>
      </c>
      <c r="R35" s="72"/>
    </row>
    <row r="36" spans="1:18">
      <c r="A36" s="14">
        <v>34</v>
      </c>
      <c r="B36" s="2" t="s">
        <v>84</v>
      </c>
      <c r="C36" s="2" t="s">
        <v>82</v>
      </c>
      <c r="D36" s="17">
        <v>1</v>
      </c>
      <c r="E36" s="27">
        <v>14900</v>
      </c>
      <c r="F36" s="27">
        <v>14602</v>
      </c>
      <c r="G36" s="28">
        <v>298</v>
      </c>
      <c r="H36" s="50" t="s">
        <v>83</v>
      </c>
      <c r="I36" s="50" t="s">
        <v>63</v>
      </c>
      <c r="J36" s="3">
        <v>39387</v>
      </c>
      <c r="K36" s="2" t="s">
        <v>272</v>
      </c>
      <c r="L36" s="2" t="s">
        <v>217</v>
      </c>
      <c r="M36" s="3">
        <v>39203</v>
      </c>
      <c r="N36" s="6">
        <v>10</v>
      </c>
      <c r="O36" s="42">
        <v>15.347945205479451</v>
      </c>
      <c r="P36" s="57">
        <v>298</v>
      </c>
      <c r="Q36" s="42" t="s">
        <v>298</v>
      </c>
      <c r="R36" s="72"/>
    </row>
    <row r="37" spans="1:18">
      <c r="A37" s="14">
        <v>35</v>
      </c>
      <c r="B37" s="2" t="s">
        <v>85</v>
      </c>
      <c r="C37" s="2" t="s">
        <v>82</v>
      </c>
      <c r="D37" s="17">
        <v>1</v>
      </c>
      <c r="E37" s="27">
        <v>14900</v>
      </c>
      <c r="F37" s="27">
        <v>14602</v>
      </c>
      <c r="G37" s="28">
        <v>298</v>
      </c>
      <c r="H37" s="50" t="s">
        <v>83</v>
      </c>
      <c r="I37" s="50" t="s">
        <v>63</v>
      </c>
      <c r="J37" s="3">
        <v>39387</v>
      </c>
      <c r="K37" s="2" t="s">
        <v>272</v>
      </c>
      <c r="L37" s="2" t="s">
        <v>217</v>
      </c>
      <c r="M37" s="3">
        <v>39264</v>
      </c>
      <c r="N37" s="6">
        <v>10</v>
      </c>
      <c r="O37" s="42">
        <v>15.180821917808219</v>
      </c>
      <c r="P37" s="57">
        <v>298</v>
      </c>
      <c r="Q37" s="42" t="s">
        <v>298</v>
      </c>
      <c r="R37" s="72"/>
    </row>
    <row r="38" spans="1:18">
      <c r="A38" s="14">
        <v>36</v>
      </c>
      <c r="B38" s="2" t="s">
        <v>86</v>
      </c>
      <c r="C38" s="2" t="s">
        <v>82</v>
      </c>
      <c r="D38" s="17">
        <v>1</v>
      </c>
      <c r="E38" s="27">
        <v>14900</v>
      </c>
      <c r="F38" s="27">
        <v>14602</v>
      </c>
      <c r="G38" s="28">
        <v>298</v>
      </c>
      <c r="H38" s="50" t="s">
        <v>83</v>
      </c>
      <c r="I38" s="50" t="s">
        <v>63</v>
      </c>
      <c r="J38" s="3">
        <v>39387</v>
      </c>
      <c r="K38" s="2" t="s">
        <v>272</v>
      </c>
      <c r="L38" s="2" t="s">
        <v>217</v>
      </c>
      <c r="M38" s="3">
        <v>39264</v>
      </c>
      <c r="N38" s="6">
        <v>10</v>
      </c>
      <c r="O38" s="42">
        <v>15.180821917808219</v>
      </c>
      <c r="P38" s="57">
        <v>298</v>
      </c>
      <c r="Q38" s="42" t="s">
        <v>298</v>
      </c>
      <c r="R38" s="72"/>
    </row>
    <row r="39" spans="1:18">
      <c r="A39" s="14">
        <v>37</v>
      </c>
      <c r="B39" s="2" t="s">
        <v>87</v>
      </c>
      <c r="C39" s="2" t="s">
        <v>82</v>
      </c>
      <c r="D39" s="17">
        <v>1</v>
      </c>
      <c r="E39" s="27">
        <v>14900</v>
      </c>
      <c r="F39" s="27">
        <v>14602</v>
      </c>
      <c r="G39" s="28">
        <v>298</v>
      </c>
      <c r="H39" s="50" t="s">
        <v>63</v>
      </c>
      <c r="I39" s="50" t="s">
        <v>63</v>
      </c>
      <c r="J39" s="3">
        <v>39448</v>
      </c>
      <c r="K39" s="2" t="s">
        <v>272</v>
      </c>
      <c r="L39" s="2" t="s">
        <v>216</v>
      </c>
      <c r="M39" s="3">
        <v>39417</v>
      </c>
      <c r="N39" s="6">
        <v>10</v>
      </c>
      <c r="O39" s="42">
        <v>14.761643835616438</v>
      </c>
      <c r="P39" s="57">
        <v>298</v>
      </c>
      <c r="Q39" s="42" t="s">
        <v>298</v>
      </c>
      <c r="R39" s="72"/>
    </row>
    <row r="40" spans="1:18">
      <c r="A40" s="14">
        <v>38</v>
      </c>
      <c r="B40" s="2" t="s">
        <v>88</v>
      </c>
      <c r="C40" s="2" t="s">
        <v>82</v>
      </c>
      <c r="D40" s="17">
        <v>1</v>
      </c>
      <c r="E40" s="27">
        <v>14900</v>
      </c>
      <c r="F40" s="27">
        <v>14602</v>
      </c>
      <c r="G40" s="28">
        <v>298</v>
      </c>
      <c r="H40" s="50" t="s">
        <v>63</v>
      </c>
      <c r="I40" s="50" t="s">
        <v>63</v>
      </c>
      <c r="J40" s="3">
        <v>39448</v>
      </c>
      <c r="K40" s="2" t="s">
        <v>272</v>
      </c>
      <c r="L40" s="2" t="s">
        <v>216</v>
      </c>
      <c r="M40" s="3">
        <v>39417</v>
      </c>
      <c r="N40" s="6">
        <v>10</v>
      </c>
      <c r="O40" s="42">
        <v>14.761643835616438</v>
      </c>
      <c r="P40" s="57">
        <v>298</v>
      </c>
      <c r="Q40" s="42" t="s">
        <v>298</v>
      </c>
      <c r="R40" s="72"/>
    </row>
    <row r="41" spans="1:18">
      <c r="A41" s="14">
        <v>39</v>
      </c>
      <c r="B41" s="2" t="s">
        <v>89</v>
      </c>
      <c r="C41" s="2" t="s">
        <v>82</v>
      </c>
      <c r="D41" s="17">
        <v>1</v>
      </c>
      <c r="E41" s="27">
        <v>14900</v>
      </c>
      <c r="F41" s="27">
        <v>14602</v>
      </c>
      <c r="G41" s="28">
        <v>298</v>
      </c>
      <c r="H41" s="50" t="s">
        <v>83</v>
      </c>
      <c r="I41" s="50" t="s">
        <v>63</v>
      </c>
      <c r="J41" s="3">
        <v>39814</v>
      </c>
      <c r="K41" s="2" t="s">
        <v>272</v>
      </c>
      <c r="L41" s="2" t="s">
        <v>218</v>
      </c>
      <c r="M41" s="3">
        <v>39692</v>
      </c>
      <c r="N41" s="6">
        <v>10</v>
      </c>
      <c r="O41" s="42">
        <v>14.008219178082191</v>
      </c>
      <c r="P41" s="57">
        <v>298</v>
      </c>
      <c r="Q41" s="42" t="s">
        <v>298</v>
      </c>
      <c r="R41" s="72"/>
    </row>
    <row r="42" spans="1:18">
      <c r="A42" s="14">
        <v>40</v>
      </c>
      <c r="B42" s="2" t="s">
        <v>90</v>
      </c>
      <c r="C42" s="2" t="s">
        <v>82</v>
      </c>
      <c r="D42" s="17">
        <v>1</v>
      </c>
      <c r="E42" s="27">
        <v>14900</v>
      </c>
      <c r="F42" s="27">
        <v>14602</v>
      </c>
      <c r="G42" s="28">
        <v>298</v>
      </c>
      <c r="H42" s="50" t="s">
        <v>83</v>
      </c>
      <c r="I42" s="50" t="s">
        <v>63</v>
      </c>
      <c r="J42" s="3">
        <v>39814</v>
      </c>
      <c r="K42" s="2" t="s">
        <v>272</v>
      </c>
      <c r="L42" s="2" t="s">
        <v>218</v>
      </c>
      <c r="M42" s="3">
        <v>39692</v>
      </c>
      <c r="N42" s="6">
        <v>10</v>
      </c>
      <c r="O42" s="42">
        <v>14.008219178082191</v>
      </c>
      <c r="P42" s="57">
        <v>298</v>
      </c>
      <c r="Q42" s="42" t="s">
        <v>298</v>
      </c>
      <c r="R42" s="72"/>
    </row>
    <row r="43" spans="1:18">
      <c r="A43" s="14">
        <v>41</v>
      </c>
      <c r="B43" s="2" t="s">
        <v>91</v>
      </c>
      <c r="C43" s="2" t="s">
        <v>82</v>
      </c>
      <c r="D43" s="17">
        <v>1</v>
      </c>
      <c r="E43" s="27">
        <v>14900</v>
      </c>
      <c r="F43" s="27">
        <v>14602</v>
      </c>
      <c r="G43" s="28">
        <v>298</v>
      </c>
      <c r="H43" s="50" t="s">
        <v>83</v>
      </c>
      <c r="I43" s="50" t="s">
        <v>63</v>
      </c>
      <c r="J43" s="3">
        <v>39814</v>
      </c>
      <c r="K43" s="2" t="s">
        <v>272</v>
      </c>
      <c r="L43" s="2" t="s">
        <v>218</v>
      </c>
      <c r="M43" s="3">
        <v>39692</v>
      </c>
      <c r="N43" s="6">
        <v>10</v>
      </c>
      <c r="O43" s="42">
        <v>14.008219178082191</v>
      </c>
      <c r="P43" s="57">
        <v>298</v>
      </c>
      <c r="Q43" s="42" t="s">
        <v>298</v>
      </c>
      <c r="R43" s="72"/>
    </row>
    <row r="44" spans="1:18">
      <c r="A44" s="14">
        <v>42</v>
      </c>
      <c r="B44" s="2" t="s">
        <v>92</v>
      </c>
      <c r="C44" s="2" t="s">
        <v>82</v>
      </c>
      <c r="D44" s="17">
        <v>1</v>
      </c>
      <c r="E44" s="27">
        <v>14900</v>
      </c>
      <c r="F44" s="27">
        <v>14602</v>
      </c>
      <c r="G44" s="28">
        <v>298</v>
      </c>
      <c r="H44" s="50" t="s">
        <v>83</v>
      </c>
      <c r="I44" s="50" t="s">
        <v>63</v>
      </c>
      <c r="J44" s="3">
        <v>39814</v>
      </c>
      <c r="K44" s="2" t="s">
        <v>272</v>
      </c>
      <c r="L44" s="2" t="s">
        <v>218</v>
      </c>
      <c r="M44" s="3">
        <v>39692</v>
      </c>
      <c r="N44" s="6">
        <v>10</v>
      </c>
      <c r="O44" s="42">
        <v>14.008219178082191</v>
      </c>
      <c r="P44" s="57">
        <v>298</v>
      </c>
      <c r="Q44" s="42" t="s">
        <v>298</v>
      </c>
      <c r="R44" s="72"/>
    </row>
    <row r="45" spans="1:18">
      <c r="A45" s="14">
        <v>43</v>
      </c>
      <c r="B45" s="2" t="s">
        <v>93</v>
      </c>
      <c r="C45" s="2" t="s">
        <v>82</v>
      </c>
      <c r="D45" s="17">
        <v>1</v>
      </c>
      <c r="E45" s="27">
        <v>11794.87</v>
      </c>
      <c r="F45" s="27">
        <v>11558.97</v>
      </c>
      <c r="G45" s="28">
        <v>235.9</v>
      </c>
      <c r="H45" s="50" t="s">
        <v>83</v>
      </c>
      <c r="I45" s="50" t="s">
        <v>63</v>
      </c>
      <c r="J45" s="3">
        <v>40148</v>
      </c>
      <c r="K45" s="2" t="s">
        <v>272</v>
      </c>
      <c r="L45" s="2" t="s">
        <v>219</v>
      </c>
      <c r="M45" s="3">
        <v>40118</v>
      </c>
      <c r="N45" s="6">
        <v>10</v>
      </c>
      <c r="O45" s="42">
        <v>12.841095890410958</v>
      </c>
      <c r="P45" s="57">
        <v>235.9</v>
      </c>
      <c r="Q45" s="42" t="s">
        <v>298</v>
      </c>
      <c r="R45" s="72"/>
    </row>
    <row r="46" spans="1:18">
      <c r="A46" s="14">
        <v>44</v>
      </c>
      <c r="B46" s="2" t="s">
        <v>95</v>
      </c>
      <c r="C46" s="2" t="s">
        <v>82</v>
      </c>
      <c r="D46" s="17">
        <v>1</v>
      </c>
      <c r="E46" s="27">
        <v>11709.4</v>
      </c>
      <c r="F46" s="27">
        <v>11709.4</v>
      </c>
      <c r="G46" s="28">
        <v>0</v>
      </c>
      <c r="H46" s="50" t="s">
        <v>83</v>
      </c>
      <c r="I46" s="54" t="s">
        <v>63</v>
      </c>
      <c r="J46" s="3">
        <v>40483</v>
      </c>
      <c r="K46" s="2" t="s">
        <v>272</v>
      </c>
      <c r="L46" s="2" t="s">
        <v>219</v>
      </c>
      <c r="M46" s="3">
        <v>40452</v>
      </c>
      <c r="N46" s="6">
        <v>5</v>
      </c>
      <c r="O46" s="42">
        <v>11.926027397260274</v>
      </c>
      <c r="P46" s="57">
        <v>0</v>
      </c>
      <c r="Q46" s="42" t="s">
        <v>298</v>
      </c>
      <c r="R46" s="72"/>
    </row>
    <row r="47" spans="1:18">
      <c r="A47" s="14">
        <v>45</v>
      </c>
      <c r="B47" s="2" t="s">
        <v>96</v>
      </c>
      <c r="C47" s="2" t="s">
        <v>82</v>
      </c>
      <c r="D47" s="17">
        <v>1</v>
      </c>
      <c r="E47" s="27">
        <v>11709.4</v>
      </c>
      <c r="F47" s="27">
        <v>11709.4</v>
      </c>
      <c r="G47" s="28">
        <v>0</v>
      </c>
      <c r="H47" s="50" t="s">
        <v>83</v>
      </c>
      <c r="I47" s="54" t="s">
        <v>63</v>
      </c>
      <c r="J47" s="3">
        <v>40483</v>
      </c>
      <c r="K47" s="2" t="s">
        <v>272</v>
      </c>
      <c r="L47" s="2" t="s">
        <v>219</v>
      </c>
      <c r="M47" s="3">
        <v>40452</v>
      </c>
      <c r="N47" s="6">
        <v>5</v>
      </c>
      <c r="O47" s="42">
        <v>11.926027397260274</v>
      </c>
      <c r="P47" s="57">
        <v>0</v>
      </c>
      <c r="Q47" s="42" t="s">
        <v>298</v>
      </c>
      <c r="R47" s="72"/>
    </row>
    <row r="48" spans="1:18">
      <c r="A48" s="14">
        <v>46</v>
      </c>
      <c r="B48" s="2" t="s">
        <v>97</v>
      </c>
      <c r="C48" s="2" t="s">
        <v>82</v>
      </c>
      <c r="D48" s="17">
        <v>1</v>
      </c>
      <c r="E48" s="27">
        <v>11709.4</v>
      </c>
      <c r="F48" s="27">
        <v>11709.4</v>
      </c>
      <c r="G48" s="28">
        <v>0</v>
      </c>
      <c r="H48" s="50" t="s">
        <v>83</v>
      </c>
      <c r="I48" s="54" t="s">
        <v>63</v>
      </c>
      <c r="J48" s="3">
        <v>40483</v>
      </c>
      <c r="K48" s="2" t="s">
        <v>272</v>
      </c>
      <c r="L48" s="2" t="s">
        <v>219</v>
      </c>
      <c r="M48" s="3">
        <v>40452</v>
      </c>
      <c r="N48" s="6">
        <v>5</v>
      </c>
      <c r="O48" s="42">
        <v>11.926027397260274</v>
      </c>
      <c r="P48" s="57">
        <v>0</v>
      </c>
      <c r="Q48" s="42" t="s">
        <v>298</v>
      </c>
      <c r="R48" s="72"/>
    </row>
    <row r="49" spans="1:18">
      <c r="A49" s="14">
        <v>47</v>
      </c>
      <c r="B49" s="2" t="s">
        <v>98</v>
      </c>
      <c r="C49" s="2" t="s">
        <v>82</v>
      </c>
      <c r="D49" s="17">
        <v>1</v>
      </c>
      <c r="E49" s="27">
        <v>11709.41</v>
      </c>
      <c r="F49" s="27">
        <v>11709.41</v>
      </c>
      <c r="G49" s="28">
        <v>0</v>
      </c>
      <c r="H49" s="50" t="s">
        <v>83</v>
      </c>
      <c r="I49" s="54" t="s">
        <v>63</v>
      </c>
      <c r="J49" s="3">
        <v>40483</v>
      </c>
      <c r="K49" s="2" t="s">
        <v>272</v>
      </c>
      <c r="L49" s="2" t="s">
        <v>219</v>
      </c>
      <c r="M49" s="3">
        <v>40452</v>
      </c>
      <c r="N49" s="6">
        <v>5</v>
      </c>
      <c r="O49" s="42">
        <v>11.926027397260274</v>
      </c>
      <c r="P49" s="57">
        <v>0</v>
      </c>
      <c r="Q49" s="42" t="s">
        <v>298</v>
      </c>
      <c r="R49" s="72"/>
    </row>
    <row r="50" spans="1:18">
      <c r="A50" s="14">
        <v>48</v>
      </c>
      <c r="B50" s="2" t="s">
        <v>99</v>
      </c>
      <c r="C50" s="2" t="s">
        <v>82</v>
      </c>
      <c r="D50" s="17">
        <v>1</v>
      </c>
      <c r="E50" s="27">
        <v>7521.36</v>
      </c>
      <c r="F50" s="27">
        <v>7521.36</v>
      </c>
      <c r="G50" s="28">
        <v>0</v>
      </c>
      <c r="H50" s="50" t="s">
        <v>100</v>
      </c>
      <c r="I50" s="54" t="s">
        <v>282</v>
      </c>
      <c r="J50" s="3">
        <v>40483</v>
      </c>
      <c r="K50" s="2" t="s">
        <v>272</v>
      </c>
      <c r="L50" s="2" t="s">
        <v>219</v>
      </c>
      <c r="M50" s="3">
        <v>40452</v>
      </c>
      <c r="N50" s="6">
        <v>5</v>
      </c>
      <c r="O50" s="42">
        <v>11.926027397260274</v>
      </c>
      <c r="P50" s="57">
        <v>0</v>
      </c>
      <c r="Q50" s="42" t="s">
        <v>298</v>
      </c>
      <c r="R50" s="72"/>
    </row>
    <row r="51" spans="1:18">
      <c r="A51" s="14">
        <v>49</v>
      </c>
      <c r="B51" s="2" t="s">
        <v>101</v>
      </c>
      <c r="C51" s="2" t="s">
        <v>82</v>
      </c>
      <c r="D51" s="17">
        <v>1</v>
      </c>
      <c r="E51" s="27">
        <v>7521.37</v>
      </c>
      <c r="F51" s="27">
        <v>7521.37</v>
      </c>
      <c r="G51" s="28">
        <v>0</v>
      </c>
      <c r="H51" s="50" t="s">
        <v>100</v>
      </c>
      <c r="I51" s="54" t="s">
        <v>282</v>
      </c>
      <c r="J51" s="3">
        <v>40483</v>
      </c>
      <c r="K51" s="2" t="s">
        <v>272</v>
      </c>
      <c r="L51" s="2" t="s">
        <v>219</v>
      </c>
      <c r="M51" s="3">
        <v>40452</v>
      </c>
      <c r="N51" s="6">
        <v>5</v>
      </c>
      <c r="O51" s="42">
        <v>11.926027397260274</v>
      </c>
      <c r="P51" s="57">
        <v>0</v>
      </c>
      <c r="Q51" s="42" t="s">
        <v>298</v>
      </c>
      <c r="R51" s="72"/>
    </row>
    <row r="52" spans="1:18">
      <c r="A52" s="14">
        <v>50</v>
      </c>
      <c r="B52" s="2" t="s">
        <v>102</v>
      </c>
      <c r="C52" s="2" t="s">
        <v>82</v>
      </c>
      <c r="D52" s="17">
        <v>1</v>
      </c>
      <c r="E52" s="27">
        <v>7521.37</v>
      </c>
      <c r="F52" s="27">
        <v>7521.37</v>
      </c>
      <c r="G52" s="28">
        <v>0</v>
      </c>
      <c r="H52" s="50" t="s">
        <v>100</v>
      </c>
      <c r="I52" s="54" t="s">
        <v>282</v>
      </c>
      <c r="J52" s="3">
        <v>40483</v>
      </c>
      <c r="K52" s="2" t="s">
        <v>272</v>
      </c>
      <c r="L52" s="2" t="s">
        <v>219</v>
      </c>
      <c r="M52" s="3">
        <v>40452</v>
      </c>
      <c r="N52" s="6">
        <v>5</v>
      </c>
      <c r="O52" s="42">
        <v>11.926027397260274</v>
      </c>
      <c r="P52" s="57">
        <v>0</v>
      </c>
      <c r="Q52" s="42" t="s">
        <v>298</v>
      </c>
      <c r="R52" s="72"/>
    </row>
    <row r="53" spans="1:18">
      <c r="A53" s="14">
        <v>51</v>
      </c>
      <c r="B53" s="2" t="s">
        <v>103</v>
      </c>
      <c r="C53" s="2" t="s">
        <v>82</v>
      </c>
      <c r="D53" s="17">
        <v>1</v>
      </c>
      <c r="E53" s="27">
        <v>7521.37</v>
      </c>
      <c r="F53" s="27">
        <v>7521.37</v>
      </c>
      <c r="G53" s="28">
        <v>0</v>
      </c>
      <c r="H53" s="50" t="s">
        <v>100</v>
      </c>
      <c r="I53" s="54" t="s">
        <v>282</v>
      </c>
      <c r="J53" s="3">
        <v>40483</v>
      </c>
      <c r="K53" s="2" t="s">
        <v>272</v>
      </c>
      <c r="L53" s="2" t="s">
        <v>219</v>
      </c>
      <c r="M53" s="3">
        <v>40452</v>
      </c>
      <c r="N53" s="6">
        <v>5</v>
      </c>
      <c r="O53" s="42">
        <v>11.926027397260274</v>
      </c>
      <c r="P53" s="57">
        <v>0</v>
      </c>
      <c r="Q53" s="42" t="s">
        <v>298</v>
      </c>
      <c r="R53" s="72"/>
    </row>
    <row r="54" spans="1:18">
      <c r="A54" s="14">
        <v>52</v>
      </c>
      <c r="B54" s="2" t="s">
        <v>104</v>
      </c>
      <c r="C54" s="2" t="s">
        <v>82</v>
      </c>
      <c r="D54" s="17">
        <v>1</v>
      </c>
      <c r="E54" s="27">
        <v>7521.37</v>
      </c>
      <c r="F54" s="27">
        <v>7521.37</v>
      </c>
      <c r="G54" s="28">
        <v>0</v>
      </c>
      <c r="H54" s="50" t="s">
        <v>100</v>
      </c>
      <c r="I54" s="54" t="s">
        <v>282</v>
      </c>
      <c r="J54" s="3">
        <v>40483</v>
      </c>
      <c r="K54" s="2" t="s">
        <v>272</v>
      </c>
      <c r="L54" s="2" t="s">
        <v>219</v>
      </c>
      <c r="M54" s="3">
        <v>40452</v>
      </c>
      <c r="N54" s="6">
        <v>5</v>
      </c>
      <c r="O54" s="42">
        <v>11.926027397260274</v>
      </c>
      <c r="P54" s="57">
        <v>0</v>
      </c>
      <c r="Q54" s="42" t="s">
        <v>298</v>
      </c>
      <c r="R54" s="72"/>
    </row>
    <row r="55" spans="1:18">
      <c r="A55" s="14">
        <v>53</v>
      </c>
      <c r="B55" s="2" t="s">
        <v>105</v>
      </c>
      <c r="C55" s="2" t="s">
        <v>82</v>
      </c>
      <c r="D55" s="17">
        <v>1</v>
      </c>
      <c r="E55" s="27">
        <v>6495.73</v>
      </c>
      <c r="F55" s="27">
        <v>6365.82</v>
      </c>
      <c r="G55" s="28">
        <v>129.91</v>
      </c>
      <c r="H55" s="50" t="s">
        <v>100</v>
      </c>
      <c r="I55" s="54" t="s">
        <v>282</v>
      </c>
      <c r="J55" s="3">
        <v>41640</v>
      </c>
      <c r="K55" s="2" t="s">
        <v>272</v>
      </c>
      <c r="L55" s="2" t="s">
        <v>94</v>
      </c>
      <c r="M55" s="3">
        <v>41635</v>
      </c>
      <c r="N55" s="6">
        <v>5</v>
      </c>
      <c r="O55" s="42">
        <v>8.6849315068493151</v>
      </c>
      <c r="P55" s="57">
        <v>129.91</v>
      </c>
      <c r="Q55" s="42" t="s">
        <v>298</v>
      </c>
      <c r="R55" s="72"/>
    </row>
    <row r="56" spans="1:18">
      <c r="A56" s="14">
        <v>54</v>
      </c>
      <c r="B56" s="2" t="s">
        <v>106</v>
      </c>
      <c r="C56" s="2" t="s">
        <v>82</v>
      </c>
      <c r="D56" s="17">
        <v>1</v>
      </c>
      <c r="E56" s="27">
        <v>6495.73</v>
      </c>
      <c r="F56" s="27">
        <v>6495.73</v>
      </c>
      <c r="G56" s="28">
        <v>0</v>
      </c>
      <c r="H56" s="50" t="s">
        <v>220</v>
      </c>
      <c r="I56" s="54" t="s">
        <v>282</v>
      </c>
      <c r="J56" s="3">
        <v>41640</v>
      </c>
      <c r="K56" s="2" t="s">
        <v>272</v>
      </c>
      <c r="L56" s="2" t="s">
        <v>94</v>
      </c>
      <c r="M56" s="3">
        <v>41635</v>
      </c>
      <c r="N56" s="6">
        <v>5</v>
      </c>
      <c r="O56" s="42">
        <v>8.6849315068493151</v>
      </c>
      <c r="P56" s="57">
        <v>0</v>
      </c>
      <c r="Q56" s="42" t="s">
        <v>298</v>
      </c>
      <c r="R56" s="72"/>
    </row>
    <row r="57" spans="1:18">
      <c r="A57" s="14">
        <v>55</v>
      </c>
      <c r="B57" s="2" t="s">
        <v>107</v>
      </c>
      <c r="C57" s="2" t="s">
        <v>82</v>
      </c>
      <c r="D57" s="17">
        <v>1</v>
      </c>
      <c r="E57" s="27">
        <v>6495.72</v>
      </c>
      <c r="F57" s="27">
        <v>6365.81</v>
      </c>
      <c r="G57" s="28">
        <v>129.91</v>
      </c>
      <c r="H57" s="50" t="s">
        <v>220</v>
      </c>
      <c r="I57" s="54" t="s">
        <v>282</v>
      </c>
      <c r="J57" s="3">
        <v>41640</v>
      </c>
      <c r="K57" s="2" t="s">
        <v>272</v>
      </c>
      <c r="L57" s="2" t="s">
        <v>94</v>
      </c>
      <c r="M57" s="3">
        <v>41635</v>
      </c>
      <c r="N57" s="6">
        <v>5</v>
      </c>
      <c r="O57" s="42">
        <v>8.6849315068493151</v>
      </c>
      <c r="P57" s="57">
        <v>129.91</v>
      </c>
      <c r="Q57" s="42" t="s">
        <v>298</v>
      </c>
      <c r="R57" s="72"/>
    </row>
    <row r="58" spans="1:18">
      <c r="A58" s="14">
        <v>56</v>
      </c>
      <c r="B58" s="2" t="s">
        <v>108</v>
      </c>
      <c r="C58" s="2" t="s">
        <v>82</v>
      </c>
      <c r="D58" s="17">
        <v>1</v>
      </c>
      <c r="E58" s="27">
        <v>6495.72</v>
      </c>
      <c r="F58" s="27">
        <v>6365.81</v>
      </c>
      <c r="G58" s="28">
        <v>129.91</v>
      </c>
      <c r="H58" s="50" t="s">
        <v>220</v>
      </c>
      <c r="I58" s="54" t="s">
        <v>282</v>
      </c>
      <c r="J58" s="3">
        <v>41640</v>
      </c>
      <c r="K58" s="2" t="s">
        <v>272</v>
      </c>
      <c r="L58" s="2" t="s">
        <v>94</v>
      </c>
      <c r="M58" s="3">
        <v>41635</v>
      </c>
      <c r="N58" s="6">
        <v>5</v>
      </c>
      <c r="O58" s="42">
        <v>8.6849315068493151</v>
      </c>
      <c r="P58" s="57">
        <v>129.91</v>
      </c>
      <c r="Q58" s="42" t="s">
        <v>298</v>
      </c>
      <c r="R58" s="72"/>
    </row>
    <row r="59" spans="1:18">
      <c r="A59" s="14">
        <v>57</v>
      </c>
      <c r="B59" s="2" t="s">
        <v>109</v>
      </c>
      <c r="C59" s="2" t="s">
        <v>110</v>
      </c>
      <c r="D59" s="17">
        <v>1</v>
      </c>
      <c r="E59" s="27">
        <v>29465.81</v>
      </c>
      <c r="F59" s="27">
        <v>29465.81</v>
      </c>
      <c r="G59" s="28">
        <v>0</v>
      </c>
      <c r="H59" s="50" t="s">
        <v>283</v>
      </c>
      <c r="I59" s="50" t="s">
        <v>284</v>
      </c>
      <c r="J59" s="3">
        <v>41791</v>
      </c>
      <c r="K59" s="2" t="s">
        <v>272</v>
      </c>
      <c r="L59" s="2"/>
      <c r="M59" s="3">
        <v>41770</v>
      </c>
      <c r="N59" s="6">
        <v>5</v>
      </c>
      <c r="O59" s="42">
        <v>8.3150684931506849</v>
      </c>
      <c r="P59" s="57">
        <v>0</v>
      </c>
      <c r="Q59" s="42" t="s">
        <v>298</v>
      </c>
      <c r="R59" s="72"/>
    </row>
    <row r="60" spans="1:18">
      <c r="A60" s="14">
        <v>58</v>
      </c>
      <c r="B60" s="2" t="s">
        <v>111</v>
      </c>
      <c r="C60" s="2" t="s">
        <v>110</v>
      </c>
      <c r="D60" s="17">
        <v>1</v>
      </c>
      <c r="E60" s="27">
        <v>29465.81</v>
      </c>
      <c r="F60" s="27">
        <v>29465.81</v>
      </c>
      <c r="G60" s="28">
        <v>0</v>
      </c>
      <c r="H60" s="50" t="s">
        <v>283</v>
      </c>
      <c r="I60" s="50" t="s">
        <v>284</v>
      </c>
      <c r="J60" s="3">
        <v>41791</v>
      </c>
      <c r="K60" s="2" t="s">
        <v>272</v>
      </c>
      <c r="L60" s="2"/>
      <c r="M60" s="3">
        <v>41770</v>
      </c>
      <c r="N60" s="6">
        <v>5</v>
      </c>
      <c r="O60" s="42">
        <v>8.3150684931506849</v>
      </c>
      <c r="P60" s="57">
        <v>0</v>
      </c>
      <c r="Q60" s="42" t="s">
        <v>298</v>
      </c>
      <c r="R60" s="72"/>
    </row>
    <row r="61" spans="1:18">
      <c r="A61" s="14">
        <v>59</v>
      </c>
      <c r="B61" s="2" t="s">
        <v>112</v>
      </c>
      <c r="C61" s="2" t="s">
        <v>82</v>
      </c>
      <c r="D61" s="17">
        <v>1</v>
      </c>
      <c r="E61" s="27">
        <v>10800</v>
      </c>
      <c r="F61" s="27">
        <v>10584</v>
      </c>
      <c r="G61" s="28">
        <v>216</v>
      </c>
      <c r="H61" s="50" t="s">
        <v>113</v>
      </c>
      <c r="I61" s="50" t="s">
        <v>63</v>
      </c>
      <c r="J61" s="3">
        <v>37956</v>
      </c>
      <c r="K61" s="2" t="s">
        <v>272</v>
      </c>
      <c r="L61" s="2" t="s">
        <v>42</v>
      </c>
      <c r="M61" s="3">
        <v>37926</v>
      </c>
      <c r="N61" s="6">
        <v>10</v>
      </c>
      <c r="O61" s="42">
        <v>18.846575342465755</v>
      </c>
      <c r="P61" s="57">
        <v>216</v>
      </c>
      <c r="Q61" s="42" t="s">
        <v>298</v>
      </c>
      <c r="R61" s="72"/>
    </row>
    <row r="62" spans="1:18">
      <c r="A62" s="14">
        <v>60</v>
      </c>
      <c r="B62" s="2" t="s">
        <v>114</v>
      </c>
      <c r="C62" s="2" t="s">
        <v>221</v>
      </c>
      <c r="D62" s="17">
        <v>1</v>
      </c>
      <c r="E62" s="27">
        <v>7948.72</v>
      </c>
      <c r="F62" s="27">
        <v>7948.72</v>
      </c>
      <c r="G62" s="28">
        <v>0</v>
      </c>
      <c r="H62" s="50" t="s">
        <v>115</v>
      </c>
      <c r="I62" s="50" t="s">
        <v>222</v>
      </c>
      <c r="J62" s="3">
        <v>40513</v>
      </c>
      <c r="K62" s="2" t="s">
        <v>272</v>
      </c>
      <c r="L62" s="2" t="s">
        <v>42</v>
      </c>
      <c r="M62" s="3">
        <v>40512</v>
      </c>
      <c r="N62" s="6">
        <v>5</v>
      </c>
      <c r="O62" s="42">
        <v>11.761643835616438</v>
      </c>
      <c r="P62" s="57">
        <v>0</v>
      </c>
      <c r="Q62" s="42" t="s">
        <v>298</v>
      </c>
      <c r="R62" s="72"/>
    </row>
    <row r="63" spans="1:18">
      <c r="A63" s="14">
        <v>61</v>
      </c>
      <c r="B63" s="2" t="s">
        <v>116</v>
      </c>
      <c r="C63" s="2" t="s">
        <v>221</v>
      </c>
      <c r="D63" s="17">
        <v>1</v>
      </c>
      <c r="E63" s="27">
        <v>7948.72</v>
      </c>
      <c r="F63" s="27">
        <v>7948.72</v>
      </c>
      <c r="G63" s="28">
        <v>0</v>
      </c>
      <c r="H63" s="50" t="s">
        <v>115</v>
      </c>
      <c r="I63" s="50" t="s">
        <v>222</v>
      </c>
      <c r="J63" s="3">
        <v>40513</v>
      </c>
      <c r="K63" s="2" t="s">
        <v>272</v>
      </c>
      <c r="L63" s="2" t="s">
        <v>42</v>
      </c>
      <c r="M63" s="3">
        <v>40512</v>
      </c>
      <c r="N63" s="6">
        <v>5</v>
      </c>
      <c r="O63" s="42">
        <v>11.761643835616438</v>
      </c>
      <c r="P63" s="57">
        <v>0</v>
      </c>
      <c r="Q63" s="42" t="s">
        <v>298</v>
      </c>
      <c r="R63" s="72"/>
    </row>
    <row r="64" spans="1:18">
      <c r="A64" s="14">
        <v>62</v>
      </c>
      <c r="B64" s="2" t="s">
        <v>117</v>
      </c>
      <c r="C64" s="2" t="s">
        <v>221</v>
      </c>
      <c r="D64" s="17">
        <v>1</v>
      </c>
      <c r="E64" s="27">
        <v>7948.72</v>
      </c>
      <c r="F64" s="27">
        <v>7948.72</v>
      </c>
      <c r="G64" s="28">
        <v>0</v>
      </c>
      <c r="H64" s="50" t="s">
        <v>115</v>
      </c>
      <c r="I64" s="50" t="s">
        <v>222</v>
      </c>
      <c r="J64" s="3">
        <v>40513</v>
      </c>
      <c r="K64" s="2" t="s">
        <v>272</v>
      </c>
      <c r="L64" s="2" t="s">
        <v>42</v>
      </c>
      <c r="M64" s="3">
        <v>40512</v>
      </c>
      <c r="N64" s="6">
        <v>5</v>
      </c>
      <c r="O64" s="42">
        <v>11.761643835616438</v>
      </c>
      <c r="P64" s="57">
        <v>0</v>
      </c>
      <c r="Q64" s="42" t="s">
        <v>298</v>
      </c>
      <c r="R64" s="72"/>
    </row>
    <row r="65" spans="1:18">
      <c r="A65" s="14">
        <v>63</v>
      </c>
      <c r="B65" s="2" t="s">
        <v>118</v>
      </c>
      <c r="C65" s="2" t="s">
        <v>221</v>
      </c>
      <c r="D65" s="17">
        <v>1</v>
      </c>
      <c r="E65" s="27">
        <v>7948.72</v>
      </c>
      <c r="F65" s="27">
        <v>7948.72</v>
      </c>
      <c r="G65" s="28">
        <v>0</v>
      </c>
      <c r="H65" s="50" t="s">
        <v>115</v>
      </c>
      <c r="I65" s="50" t="s">
        <v>222</v>
      </c>
      <c r="J65" s="3">
        <v>40513</v>
      </c>
      <c r="K65" s="2" t="s">
        <v>272</v>
      </c>
      <c r="L65" s="2" t="s">
        <v>42</v>
      </c>
      <c r="M65" s="3">
        <v>40512</v>
      </c>
      <c r="N65" s="6">
        <v>5</v>
      </c>
      <c r="O65" s="42">
        <v>11.761643835616438</v>
      </c>
      <c r="P65" s="57">
        <v>0</v>
      </c>
      <c r="Q65" s="42" t="s">
        <v>298</v>
      </c>
      <c r="R65" s="72"/>
    </row>
    <row r="66" spans="1:18">
      <c r="A66" s="14">
        <v>64</v>
      </c>
      <c r="B66" s="2" t="s">
        <v>119</v>
      </c>
      <c r="C66" s="2" t="s">
        <v>221</v>
      </c>
      <c r="D66" s="17">
        <v>1</v>
      </c>
      <c r="E66" s="27">
        <v>7948.71</v>
      </c>
      <c r="F66" s="27">
        <v>7948.71</v>
      </c>
      <c r="G66" s="28">
        <v>0</v>
      </c>
      <c r="H66" s="50" t="s">
        <v>115</v>
      </c>
      <c r="I66" s="50" t="s">
        <v>222</v>
      </c>
      <c r="J66" s="3">
        <v>40513</v>
      </c>
      <c r="K66" s="2" t="s">
        <v>272</v>
      </c>
      <c r="L66" s="2" t="s">
        <v>42</v>
      </c>
      <c r="M66" s="3">
        <v>40512</v>
      </c>
      <c r="N66" s="6">
        <v>5</v>
      </c>
      <c r="O66" s="42">
        <v>11.761643835616438</v>
      </c>
      <c r="P66" s="57">
        <v>0</v>
      </c>
      <c r="Q66" s="42" t="s">
        <v>298</v>
      </c>
      <c r="R66" s="72"/>
    </row>
    <row r="67" spans="1:18">
      <c r="A67" s="14">
        <v>65</v>
      </c>
      <c r="B67" s="2" t="s">
        <v>120</v>
      </c>
      <c r="C67" s="2" t="s">
        <v>223</v>
      </c>
      <c r="D67" s="17">
        <v>1</v>
      </c>
      <c r="E67" s="27">
        <v>7521.36</v>
      </c>
      <c r="F67" s="27">
        <v>7521.36</v>
      </c>
      <c r="G67" s="28">
        <v>0</v>
      </c>
      <c r="H67" s="50" t="s">
        <v>224</v>
      </c>
      <c r="I67" s="50" t="s">
        <v>222</v>
      </c>
      <c r="J67" s="3">
        <v>40848</v>
      </c>
      <c r="K67" s="2" t="s">
        <v>272</v>
      </c>
      <c r="L67" s="2" t="s">
        <v>42</v>
      </c>
      <c r="M67" s="3">
        <v>40844</v>
      </c>
      <c r="N67" s="6">
        <v>5</v>
      </c>
      <c r="O67" s="42">
        <v>10.852054794520548</v>
      </c>
      <c r="P67" s="57">
        <v>0</v>
      </c>
      <c r="Q67" s="42" t="s">
        <v>298</v>
      </c>
      <c r="R67" s="72"/>
    </row>
    <row r="68" spans="1:18">
      <c r="A68" s="14">
        <v>66</v>
      </c>
      <c r="B68" s="2" t="s">
        <v>121</v>
      </c>
      <c r="C68" s="2" t="s">
        <v>223</v>
      </c>
      <c r="D68" s="17">
        <v>1</v>
      </c>
      <c r="E68" s="27">
        <v>7521.37</v>
      </c>
      <c r="F68" s="27">
        <v>7521.37</v>
      </c>
      <c r="G68" s="28">
        <v>0</v>
      </c>
      <c r="H68" s="50" t="s">
        <v>224</v>
      </c>
      <c r="I68" s="50" t="s">
        <v>222</v>
      </c>
      <c r="J68" s="3">
        <v>40848</v>
      </c>
      <c r="K68" s="2" t="s">
        <v>272</v>
      </c>
      <c r="L68" s="2" t="s">
        <v>42</v>
      </c>
      <c r="M68" s="3">
        <v>40844</v>
      </c>
      <c r="N68" s="6">
        <v>5</v>
      </c>
      <c r="O68" s="42">
        <v>10.852054794520548</v>
      </c>
      <c r="P68" s="57">
        <v>0</v>
      </c>
      <c r="Q68" s="42" t="s">
        <v>298</v>
      </c>
      <c r="R68" s="72"/>
    </row>
    <row r="69" spans="1:18">
      <c r="A69" s="14">
        <v>67</v>
      </c>
      <c r="B69" s="2" t="s">
        <v>122</v>
      </c>
      <c r="C69" s="2" t="s">
        <v>223</v>
      </c>
      <c r="D69" s="17">
        <v>1</v>
      </c>
      <c r="E69" s="27">
        <v>7521.37</v>
      </c>
      <c r="F69" s="27">
        <v>7521.37</v>
      </c>
      <c r="G69" s="28">
        <v>0</v>
      </c>
      <c r="H69" s="50" t="s">
        <v>224</v>
      </c>
      <c r="I69" s="50" t="s">
        <v>222</v>
      </c>
      <c r="J69" s="3">
        <v>40848</v>
      </c>
      <c r="K69" s="2" t="s">
        <v>272</v>
      </c>
      <c r="L69" s="2" t="s">
        <v>42</v>
      </c>
      <c r="M69" s="3">
        <v>40844</v>
      </c>
      <c r="N69" s="6">
        <v>5</v>
      </c>
      <c r="O69" s="42">
        <v>10.852054794520548</v>
      </c>
      <c r="P69" s="57">
        <v>0</v>
      </c>
      <c r="Q69" s="42" t="s">
        <v>298</v>
      </c>
      <c r="R69" s="72"/>
    </row>
    <row r="70" spans="1:18">
      <c r="A70" s="14">
        <v>68</v>
      </c>
      <c r="B70" s="2" t="s">
        <v>123</v>
      </c>
      <c r="C70" s="2" t="s">
        <v>223</v>
      </c>
      <c r="D70" s="17">
        <v>1</v>
      </c>
      <c r="E70" s="27">
        <v>7521.37</v>
      </c>
      <c r="F70" s="27">
        <v>7521.37</v>
      </c>
      <c r="G70" s="28">
        <v>0</v>
      </c>
      <c r="H70" s="50" t="s">
        <v>224</v>
      </c>
      <c r="I70" s="50" t="s">
        <v>222</v>
      </c>
      <c r="J70" s="3">
        <v>40848</v>
      </c>
      <c r="K70" s="2" t="s">
        <v>272</v>
      </c>
      <c r="L70" s="2" t="s">
        <v>42</v>
      </c>
      <c r="M70" s="3">
        <v>40844</v>
      </c>
      <c r="N70" s="6">
        <v>5</v>
      </c>
      <c r="O70" s="42">
        <v>10.852054794520548</v>
      </c>
      <c r="P70" s="57">
        <v>0</v>
      </c>
      <c r="Q70" s="42" t="s">
        <v>298</v>
      </c>
      <c r="R70" s="72"/>
    </row>
    <row r="71" spans="1:18">
      <c r="A71" s="14">
        <v>69</v>
      </c>
      <c r="B71" s="2" t="s">
        <v>125</v>
      </c>
      <c r="C71" s="2" t="s">
        <v>126</v>
      </c>
      <c r="D71" s="17">
        <v>1</v>
      </c>
      <c r="E71" s="27">
        <v>3430</v>
      </c>
      <c r="F71" s="27">
        <v>3361.4</v>
      </c>
      <c r="G71" s="28">
        <v>68.599999999999994</v>
      </c>
      <c r="H71" s="50" t="s">
        <v>124</v>
      </c>
      <c r="I71" s="50" t="s">
        <v>63</v>
      </c>
      <c r="J71" s="3">
        <v>37956</v>
      </c>
      <c r="K71" s="2" t="s">
        <v>272</v>
      </c>
      <c r="L71" s="2" t="s">
        <v>225</v>
      </c>
      <c r="M71" s="3">
        <v>37926</v>
      </c>
      <c r="N71" s="6">
        <v>10</v>
      </c>
      <c r="O71" s="42">
        <v>18.846575342465755</v>
      </c>
      <c r="P71" s="57">
        <v>68.599999999999994</v>
      </c>
      <c r="Q71" s="42" t="s">
        <v>299</v>
      </c>
      <c r="R71" s="72"/>
    </row>
    <row r="72" spans="1:18">
      <c r="A72" s="14">
        <v>70</v>
      </c>
      <c r="B72" s="2" t="s">
        <v>127</v>
      </c>
      <c r="C72" s="2" t="s">
        <v>126</v>
      </c>
      <c r="D72" s="17">
        <v>1</v>
      </c>
      <c r="E72" s="27">
        <v>3430</v>
      </c>
      <c r="F72" s="27">
        <v>3361.4</v>
      </c>
      <c r="G72" s="28">
        <v>68.599999999999994</v>
      </c>
      <c r="H72" s="50" t="s">
        <v>124</v>
      </c>
      <c r="I72" s="50" t="s">
        <v>63</v>
      </c>
      <c r="J72" s="3">
        <v>37956</v>
      </c>
      <c r="K72" s="2" t="s">
        <v>272</v>
      </c>
      <c r="L72" s="2" t="s">
        <v>225</v>
      </c>
      <c r="M72" s="3">
        <v>37926</v>
      </c>
      <c r="N72" s="6">
        <v>10</v>
      </c>
      <c r="O72" s="42">
        <v>18.846575342465755</v>
      </c>
      <c r="P72" s="57">
        <v>68.599999999999994</v>
      </c>
      <c r="Q72" s="42" t="s">
        <v>299</v>
      </c>
      <c r="R72" s="72"/>
    </row>
    <row r="73" spans="1:18">
      <c r="A73" s="14">
        <v>71</v>
      </c>
      <c r="B73" s="2" t="s">
        <v>128</v>
      </c>
      <c r="C73" s="2" t="s">
        <v>126</v>
      </c>
      <c r="D73" s="17">
        <v>1</v>
      </c>
      <c r="E73" s="27">
        <v>3430</v>
      </c>
      <c r="F73" s="27">
        <v>3361.4</v>
      </c>
      <c r="G73" s="28">
        <v>68.599999999999994</v>
      </c>
      <c r="H73" s="50" t="s">
        <v>124</v>
      </c>
      <c r="I73" s="50" t="s">
        <v>63</v>
      </c>
      <c r="J73" s="3">
        <v>37956</v>
      </c>
      <c r="K73" s="2" t="s">
        <v>272</v>
      </c>
      <c r="L73" s="2" t="s">
        <v>225</v>
      </c>
      <c r="M73" s="3">
        <v>37926</v>
      </c>
      <c r="N73" s="6">
        <v>10</v>
      </c>
      <c r="O73" s="42">
        <v>18.846575342465755</v>
      </c>
      <c r="P73" s="57">
        <v>68.599999999999994</v>
      </c>
      <c r="Q73" s="42" t="s">
        <v>299</v>
      </c>
      <c r="R73" s="72"/>
    </row>
    <row r="74" spans="1:18">
      <c r="A74" s="14">
        <v>72</v>
      </c>
      <c r="B74" s="2" t="s">
        <v>129</v>
      </c>
      <c r="C74" s="2" t="s">
        <v>126</v>
      </c>
      <c r="D74" s="17">
        <v>1</v>
      </c>
      <c r="E74" s="27">
        <v>3430</v>
      </c>
      <c r="F74" s="27">
        <v>3361.4</v>
      </c>
      <c r="G74" s="28">
        <v>68.599999999999994</v>
      </c>
      <c r="H74" s="50" t="s">
        <v>124</v>
      </c>
      <c r="I74" s="50" t="s">
        <v>63</v>
      </c>
      <c r="J74" s="3">
        <v>37956</v>
      </c>
      <c r="K74" s="2" t="s">
        <v>272</v>
      </c>
      <c r="L74" s="2" t="s">
        <v>225</v>
      </c>
      <c r="M74" s="3">
        <v>37926</v>
      </c>
      <c r="N74" s="6">
        <v>10</v>
      </c>
      <c r="O74" s="42">
        <v>18.846575342465755</v>
      </c>
      <c r="P74" s="57">
        <v>68.599999999999994</v>
      </c>
      <c r="Q74" s="42" t="s">
        <v>299</v>
      </c>
      <c r="R74" s="72"/>
    </row>
    <row r="75" spans="1:18">
      <c r="A75" s="14">
        <v>73</v>
      </c>
      <c r="B75" s="2" t="s">
        <v>130</v>
      </c>
      <c r="C75" s="2" t="s">
        <v>126</v>
      </c>
      <c r="D75" s="17">
        <v>1</v>
      </c>
      <c r="E75" s="27">
        <v>3430</v>
      </c>
      <c r="F75" s="27">
        <v>3361.4</v>
      </c>
      <c r="G75" s="28">
        <v>68.599999999999994</v>
      </c>
      <c r="H75" s="50" t="s">
        <v>124</v>
      </c>
      <c r="I75" s="50" t="s">
        <v>63</v>
      </c>
      <c r="J75" s="3">
        <v>37956</v>
      </c>
      <c r="K75" s="2" t="s">
        <v>272</v>
      </c>
      <c r="L75" s="2" t="s">
        <v>225</v>
      </c>
      <c r="M75" s="3">
        <v>37926</v>
      </c>
      <c r="N75" s="6">
        <v>10</v>
      </c>
      <c r="O75" s="42">
        <v>18.846575342465755</v>
      </c>
      <c r="P75" s="57">
        <v>68.599999999999994</v>
      </c>
      <c r="Q75" s="42" t="s">
        <v>299</v>
      </c>
      <c r="R75" s="72"/>
    </row>
    <row r="76" spans="1:18">
      <c r="A76" s="14">
        <v>74</v>
      </c>
      <c r="B76" s="2" t="s">
        <v>131</v>
      </c>
      <c r="C76" s="2" t="s">
        <v>126</v>
      </c>
      <c r="D76" s="17">
        <v>1</v>
      </c>
      <c r="E76" s="27">
        <v>3430</v>
      </c>
      <c r="F76" s="27">
        <v>3361.4</v>
      </c>
      <c r="G76" s="28">
        <v>68.599999999999994</v>
      </c>
      <c r="H76" s="50" t="s">
        <v>124</v>
      </c>
      <c r="I76" s="50" t="s">
        <v>63</v>
      </c>
      <c r="J76" s="3">
        <v>37956</v>
      </c>
      <c r="K76" s="2" t="s">
        <v>272</v>
      </c>
      <c r="L76" s="2" t="s">
        <v>225</v>
      </c>
      <c r="M76" s="3">
        <v>37926</v>
      </c>
      <c r="N76" s="6">
        <v>10</v>
      </c>
      <c r="O76" s="42">
        <v>18.846575342465755</v>
      </c>
      <c r="P76" s="57">
        <v>68.599999999999994</v>
      </c>
      <c r="Q76" s="42" t="s">
        <v>299</v>
      </c>
      <c r="R76" s="72"/>
    </row>
    <row r="77" spans="1:18">
      <c r="A77" s="14">
        <v>75</v>
      </c>
      <c r="B77" s="2" t="s">
        <v>132</v>
      </c>
      <c r="C77" s="2" t="s">
        <v>126</v>
      </c>
      <c r="D77" s="17">
        <v>1</v>
      </c>
      <c r="E77" s="27">
        <v>3200</v>
      </c>
      <c r="F77" s="27">
        <v>3136</v>
      </c>
      <c r="G77" s="28">
        <v>64</v>
      </c>
      <c r="H77" s="50" t="s">
        <v>124</v>
      </c>
      <c r="I77" s="50" t="s">
        <v>63</v>
      </c>
      <c r="J77" s="3">
        <v>38596</v>
      </c>
      <c r="K77" s="2" t="s">
        <v>272</v>
      </c>
      <c r="L77" s="2" t="s">
        <v>226</v>
      </c>
      <c r="M77" s="3">
        <v>38534</v>
      </c>
      <c r="N77" s="6">
        <v>10</v>
      </c>
      <c r="O77" s="42">
        <v>17.18082191780822</v>
      </c>
      <c r="P77" s="57">
        <v>64</v>
      </c>
      <c r="Q77" s="42" t="s">
        <v>299</v>
      </c>
      <c r="R77" s="72"/>
    </row>
    <row r="78" spans="1:18">
      <c r="A78" s="14">
        <v>76</v>
      </c>
      <c r="B78" s="2" t="s">
        <v>133</v>
      </c>
      <c r="C78" s="2" t="s">
        <v>126</v>
      </c>
      <c r="D78" s="17">
        <v>1</v>
      </c>
      <c r="E78" s="27">
        <v>3300</v>
      </c>
      <c r="F78" s="27">
        <v>3234</v>
      </c>
      <c r="G78" s="28">
        <v>66</v>
      </c>
      <c r="H78" s="50" t="s">
        <v>124</v>
      </c>
      <c r="I78" s="50" t="s">
        <v>63</v>
      </c>
      <c r="J78" s="3">
        <v>38596</v>
      </c>
      <c r="K78" s="2" t="s">
        <v>272</v>
      </c>
      <c r="L78" s="2" t="s">
        <v>226</v>
      </c>
      <c r="M78" s="3">
        <v>38534</v>
      </c>
      <c r="N78" s="6">
        <v>10</v>
      </c>
      <c r="O78" s="42">
        <v>17.18082191780822</v>
      </c>
      <c r="P78" s="57">
        <v>66</v>
      </c>
      <c r="Q78" s="42" t="s">
        <v>299</v>
      </c>
      <c r="R78" s="72"/>
    </row>
    <row r="79" spans="1:18">
      <c r="A79" s="14">
        <v>77</v>
      </c>
      <c r="B79" s="2" t="s">
        <v>134</v>
      </c>
      <c r="C79" s="2" t="s">
        <v>227</v>
      </c>
      <c r="D79" s="17">
        <v>1</v>
      </c>
      <c r="E79" s="27">
        <v>2970</v>
      </c>
      <c r="F79" s="27">
        <v>2910.6</v>
      </c>
      <c r="G79" s="28">
        <v>59.4</v>
      </c>
      <c r="H79" s="50" t="s">
        <v>124</v>
      </c>
      <c r="I79" s="50" t="s">
        <v>63</v>
      </c>
      <c r="J79" s="3">
        <v>38626</v>
      </c>
      <c r="K79" s="2" t="s">
        <v>272</v>
      </c>
      <c r="L79" s="2" t="s">
        <v>228</v>
      </c>
      <c r="M79" s="3">
        <v>38596</v>
      </c>
      <c r="N79" s="6">
        <v>10</v>
      </c>
      <c r="O79" s="42">
        <v>17.010958904109589</v>
      </c>
      <c r="P79" s="57">
        <v>59.4</v>
      </c>
      <c r="Q79" s="42" t="s">
        <v>299</v>
      </c>
      <c r="R79" s="72"/>
    </row>
    <row r="80" spans="1:18">
      <c r="A80" s="14">
        <v>78</v>
      </c>
      <c r="B80" s="2" t="s">
        <v>135</v>
      </c>
      <c r="C80" s="2" t="s">
        <v>227</v>
      </c>
      <c r="D80" s="17">
        <v>1</v>
      </c>
      <c r="E80" s="27">
        <v>2970</v>
      </c>
      <c r="F80" s="27">
        <v>2910.6</v>
      </c>
      <c r="G80" s="28">
        <v>59.4</v>
      </c>
      <c r="H80" s="50" t="s">
        <v>124</v>
      </c>
      <c r="I80" s="50" t="s">
        <v>63</v>
      </c>
      <c r="J80" s="3">
        <v>38626</v>
      </c>
      <c r="K80" s="2" t="s">
        <v>272</v>
      </c>
      <c r="L80" s="2" t="s">
        <v>226</v>
      </c>
      <c r="M80" s="3">
        <v>38565</v>
      </c>
      <c r="N80" s="6">
        <v>10</v>
      </c>
      <c r="O80" s="42">
        <v>17.095890410958905</v>
      </c>
      <c r="P80" s="57">
        <v>59.4</v>
      </c>
      <c r="Q80" s="42" t="s">
        <v>299</v>
      </c>
      <c r="R80" s="72"/>
    </row>
    <row r="81" spans="1:18">
      <c r="A81" s="14">
        <v>79</v>
      </c>
      <c r="B81" s="2" t="s">
        <v>136</v>
      </c>
      <c r="C81" s="2" t="s">
        <v>227</v>
      </c>
      <c r="D81" s="17">
        <v>1</v>
      </c>
      <c r="E81" s="27">
        <v>2970</v>
      </c>
      <c r="F81" s="27">
        <v>2910.6</v>
      </c>
      <c r="G81" s="28">
        <v>59.4</v>
      </c>
      <c r="H81" s="50" t="s">
        <v>124</v>
      </c>
      <c r="I81" s="50" t="s">
        <v>63</v>
      </c>
      <c r="J81" s="3">
        <v>38626</v>
      </c>
      <c r="K81" s="2" t="s">
        <v>272</v>
      </c>
      <c r="L81" s="2" t="s">
        <v>228</v>
      </c>
      <c r="M81" s="3">
        <v>38565</v>
      </c>
      <c r="N81" s="6">
        <v>10</v>
      </c>
      <c r="O81" s="42">
        <v>17.095890410958905</v>
      </c>
      <c r="P81" s="57">
        <v>59.4</v>
      </c>
      <c r="Q81" s="42" t="s">
        <v>299</v>
      </c>
      <c r="R81" s="72"/>
    </row>
    <row r="82" spans="1:18">
      <c r="A82" s="14">
        <v>80</v>
      </c>
      <c r="B82" s="2" t="s">
        <v>137</v>
      </c>
      <c r="C82" s="2" t="s">
        <v>227</v>
      </c>
      <c r="D82" s="17">
        <v>1</v>
      </c>
      <c r="E82" s="27">
        <v>2970</v>
      </c>
      <c r="F82" s="27">
        <v>2910.6</v>
      </c>
      <c r="G82" s="28">
        <v>59.4</v>
      </c>
      <c r="H82" s="50" t="s">
        <v>124</v>
      </c>
      <c r="I82" s="50" t="s">
        <v>63</v>
      </c>
      <c r="J82" s="3">
        <v>38626</v>
      </c>
      <c r="K82" s="2" t="s">
        <v>272</v>
      </c>
      <c r="L82" s="2" t="s">
        <v>228</v>
      </c>
      <c r="M82" s="3">
        <v>38565</v>
      </c>
      <c r="N82" s="6">
        <v>10</v>
      </c>
      <c r="O82" s="42">
        <v>17.095890410958905</v>
      </c>
      <c r="P82" s="57">
        <v>59.4</v>
      </c>
      <c r="Q82" s="42" t="s">
        <v>299</v>
      </c>
      <c r="R82" s="72"/>
    </row>
    <row r="83" spans="1:18">
      <c r="A83" s="14">
        <v>81</v>
      </c>
      <c r="B83" s="2" t="s">
        <v>138</v>
      </c>
      <c r="C83" s="2" t="s">
        <v>227</v>
      </c>
      <c r="D83" s="17">
        <v>1</v>
      </c>
      <c r="E83" s="27">
        <v>2970</v>
      </c>
      <c r="F83" s="27">
        <v>2910.6</v>
      </c>
      <c r="G83" s="28">
        <v>59.4</v>
      </c>
      <c r="H83" s="50" t="s">
        <v>124</v>
      </c>
      <c r="I83" s="50" t="s">
        <v>63</v>
      </c>
      <c r="J83" s="3">
        <v>38626</v>
      </c>
      <c r="K83" s="2" t="s">
        <v>272</v>
      </c>
      <c r="L83" s="2" t="s">
        <v>228</v>
      </c>
      <c r="M83" s="3">
        <v>38565</v>
      </c>
      <c r="N83" s="6">
        <v>10</v>
      </c>
      <c r="O83" s="42">
        <v>17.095890410958905</v>
      </c>
      <c r="P83" s="57">
        <v>59.4</v>
      </c>
      <c r="Q83" s="42" t="s">
        <v>299</v>
      </c>
      <c r="R83" s="72"/>
    </row>
    <row r="84" spans="1:18">
      <c r="A84" s="14">
        <v>82</v>
      </c>
      <c r="B84" s="2" t="s">
        <v>139</v>
      </c>
      <c r="C84" s="2" t="s">
        <v>126</v>
      </c>
      <c r="D84" s="17">
        <v>1</v>
      </c>
      <c r="E84" s="27">
        <v>4180</v>
      </c>
      <c r="F84" s="27">
        <v>4096.3999999999996</v>
      </c>
      <c r="G84" s="28">
        <v>83.6</v>
      </c>
      <c r="H84" s="50" t="s">
        <v>63</v>
      </c>
      <c r="I84" s="50" t="s">
        <v>63</v>
      </c>
      <c r="J84" s="3">
        <v>39448</v>
      </c>
      <c r="K84" s="2" t="s">
        <v>272</v>
      </c>
      <c r="L84" s="2" t="s">
        <v>229</v>
      </c>
      <c r="M84" s="3">
        <v>39417</v>
      </c>
      <c r="N84" s="6">
        <v>10</v>
      </c>
      <c r="O84" s="42">
        <v>14.761643835616438</v>
      </c>
      <c r="P84" s="57">
        <v>83.6</v>
      </c>
      <c r="Q84" s="42" t="s">
        <v>299</v>
      </c>
      <c r="R84" s="72"/>
    </row>
    <row r="85" spans="1:18">
      <c r="A85" s="14">
        <v>83</v>
      </c>
      <c r="B85" s="2" t="s">
        <v>140</v>
      </c>
      <c r="C85" s="2" t="s">
        <v>126</v>
      </c>
      <c r="D85" s="17">
        <v>1</v>
      </c>
      <c r="E85" s="27">
        <v>4180</v>
      </c>
      <c r="F85" s="27">
        <v>4096.3999999999996</v>
      </c>
      <c r="G85" s="28">
        <v>83.6</v>
      </c>
      <c r="H85" s="50" t="s">
        <v>63</v>
      </c>
      <c r="I85" s="50" t="s">
        <v>63</v>
      </c>
      <c r="J85" s="3">
        <v>39448</v>
      </c>
      <c r="K85" s="2" t="s">
        <v>272</v>
      </c>
      <c r="L85" s="2" t="s">
        <v>229</v>
      </c>
      <c r="M85" s="3">
        <v>39417</v>
      </c>
      <c r="N85" s="6">
        <v>10</v>
      </c>
      <c r="O85" s="42">
        <v>14.761643835616438</v>
      </c>
      <c r="P85" s="57">
        <v>83.6</v>
      </c>
      <c r="Q85" s="42" t="s">
        <v>299</v>
      </c>
      <c r="R85" s="72"/>
    </row>
    <row r="86" spans="1:18">
      <c r="A86" s="14">
        <v>84</v>
      </c>
      <c r="B86" s="2" t="s">
        <v>141</v>
      </c>
      <c r="C86" s="2" t="s">
        <v>126</v>
      </c>
      <c r="D86" s="17">
        <v>1</v>
      </c>
      <c r="E86" s="27">
        <v>4180</v>
      </c>
      <c r="F86" s="27">
        <v>4096.3999999999996</v>
      </c>
      <c r="G86" s="28">
        <v>83.6</v>
      </c>
      <c r="H86" s="50" t="s">
        <v>63</v>
      </c>
      <c r="I86" s="50" t="s">
        <v>63</v>
      </c>
      <c r="J86" s="3">
        <v>39448</v>
      </c>
      <c r="K86" s="2" t="s">
        <v>272</v>
      </c>
      <c r="L86" s="2" t="s">
        <v>229</v>
      </c>
      <c r="M86" s="3">
        <v>39417</v>
      </c>
      <c r="N86" s="6">
        <v>10</v>
      </c>
      <c r="O86" s="42">
        <v>14.761643835616438</v>
      </c>
      <c r="P86" s="57">
        <v>83.6</v>
      </c>
      <c r="Q86" s="42" t="s">
        <v>299</v>
      </c>
      <c r="R86" s="72"/>
    </row>
    <row r="87" spans="1:18">
      <c r="A87" s="14">
        <v>85</v>
      </c>
      <c r="B87" s="2" t="s">
        <v>142</v>
      </c>
      <c r="C87" s="2" t="s">
        <v>126</v>
      </c>
      <c r="D87" s="17">
        <v>1</v>
      </c>
      <c r="E87" s="27">
        <v>4180</v>
      </c>
      <c r="F87" s="27">
        <v>4096.3999999999996</v>
      </c>
      <c r="G87" s="28">
        <v>83.6</v>
      </c>
      <c r="H87" s="50" t="s">
        <v>63</v>
      </c>
      <c r="I87" s="50" t="s">
        <v>63</v>
      </c>
      <c r="J87" s="3">
        <v>39448</v>
      </c>
      <c r="K87" s="2" t="s">
        <v>272</v>
      </c>
      <c r="L87" s="2" t="s">
        <v>229</v>
      </c>
      <c r="M87" s="3">
        <v>39417</v>
      </c>
      <c r="N87" s="6">
        <v>10</v>
      </c>
      <c r="O87" s="42">
        <v>14.761643835616438</v>
      </c>
      <c r="P87" s="57">
        <v>83.6</v>
      </c>
      <c r="Q87" s="42" t="s">
        <v>299</v>
      </c>
      <c r="R87" s="72"/>
    </row>
    <row r="88" spans="1:18">
      <c r="A88" s="14">
        <v>86</v>
      </c>
      <c r="B88" s="2" t="s">
        <v>143</v>
      </c>
      <c r="C88" s="2" t="s">
        <v>126</v>
      </c>
      <c r="D88" s="17">
        <v>1</v>
      </c>
      <c r="E88" s="27">
        <v>4180</v>
      </c>
      <c r="F88" s="27">
        <v>4096.3999999999996</v>
      </c>
      <c r="G88" s="28">
        <v>83.6</v>
      </c>
      <c r="H88" s="50" t="s">
        <v>63</v>
      </c>
      <c r="I88" s="50" t="s">
        <v>63</v>
      </c>
      <c r="J88" s="3">
        <v>39448</v>
      </c>
      <c r="K88" s="2" t="s">
        <v>272</v>
      </c>
      <c r="L88" s="2" t="s">
        <v>229</v>
      </c>
      <c r="M88" s="3">
        <v>39417</v>
      </c>
      <c r="N88" s="6">
        <v>10</v>
      </c>
      <c r="O88" s="42">
        <v>14.761643835616438</v>
      </c>
      <c r="P88" s="57">
        <v>83.6</v>
      </c>
      <c r="Q88" s="42" t="s">
        <v>299</v>
      </c>
      <c r="R88" s="72"/>
    </row>
    <row r="89" spans="1:18">
      <c r="A89" s="14">
        <v>87</v>
      </c>
      <c r="B89" s="2" t="s">
        <v>144</v>
      </c>
      <c r="C89" s="2" t="s">
        <v>126</v>
      </c>
      <c r="D89" s="17">
        <v>1</v>
      </c>
      <c r="E89" s="27">
        <v>4180</v>
      </c>
      <c r="F89" s="27">
        <v>4096.3999999999996</v>
      </c>
      <c r="G89" s="28">
        <v>83.6</v>
      </c>
      <c r="H89" s="50" t="s">
        <v>230</v>
      </c>
      <c r="I89" s="50" t="s">
        <v>63</v>
      </c>
      <c r="J89" s="3">
        <v>39508</v>
      </c>
      <c r="K89" s="2" t="s">
        <v>272</v>
      </c>
      <c r="L89" s="2" t="s">
        <v>229</v>
      </c>
      <c r="M89" s="3">
        <v>39417</v>
      </c>
      <c r="N89" s="6">
        <v>10</v>
      </c>
      <c r="O89" s="42">
        <v>14.761643835616438</v>
      </c>
      <c r="P89" s="57">
        <v>83.6</v>
      </c>
      <c r="Q89" s="42" t="s">
        <v>299</v>
      </c>
      <c r="R89" s="72"/>
    </row>
    <row r="90" spans="1:18" ht="18" customHeight="1">
      <c r="A90" s="14">
        <v>88</v>
      </c>
      <c r="B90" s="2" t="s">
        <v>145</v>
      </c>
      <c r="C90" s="2" t="s">
        <v>146</v>
      </c>
      <c r="D90" s="17">
        <v>1</v>
      </c>
      <c r="E90" s="27">
        <v>105128.2</v>
      </c>
      <c r="F90" s="27">
        <v>103025.64</v>
      </c>
      <c r="G90" s="28">
        <v>2103</v>
      </c>
      <c r="H90" s="50" t="s">
        <v>231</v>
      </c>
      <c r="I90" s="50"/>
      <c r="J90" s="3">
        <v>41548</v>
      </c>
      <c r="K90" s="2" t="s">
        <v>272</v>
      </c>
      <c r="L90" s="2" t="s">
        <v>232</v>
      </c>
      <c r="M90" s="3">
        <v>41542</v>
      </c>
      <c r="N90" s="6">
        <v>5</v>
      </c>
      <c r="O90" s="42">
        <v>8.9397260273972599</v>
      </c>
      <c r="P90" s="64">
        <v>2103</v>
      </c>
      <c r="Q90" s="42" t="s">
        <v>299</v>
      </c>
      <c r="R90" s="73"/>
    </row>
    <row r="91" spans="1:18" ht="18" customHeight="1">
      <c r="A91" s="11" t="s">
        <v>274</v>
      </c>
      <c r="B91" s="25"/>
      <c r="C91" s="25"/>
      <c r="D91" s="26">
        <f>SUM(D3:D90)</f>
        <v>88</v>
      </c>
      <c r="E91" s="29">
        <f>SUM(E3:E90)</f>
        <v>1479084.2900000005</v>
      </c>
      <c r="F91" s="29">
        <f>SUM(F3:F90)</f>
        <v>1455423.5</v>
      </c>
      <c r="G91" s="29">
        <f>SUM(G3:G90)</f>
        <v>23661.229999999992</v>
      </c>
      <c r="H91" s="50"/>
      <c r="I91" s="50"/>
      <c r="J91" s="3"/>
      <c r="K91" s="2"/>
      <c r="L91" s="2"/>
      <c r="M91" s="3"/>
      <c r="N91" s="6"/>
      <c r="O91" s="42"/>
      <c r="P91" s="29">
        <f>SUM(P3:P90)</f>
        <v>23661.229999999992</v>
      </c>
      <c r="Q91" s="42"/>
      <c r="R91" s="18"/>
    </row>
    <row r="92" spans="1:18" ht="21" customHeight="1">
      <c r="A92" s="65" t="s">
        <v>270</v>
      </c>
      <c r="B92" s="65"/>
      <c r="C92" s="65"/>
      <c r="D92" s="35"/>
      <c r="E92" s="36"/>
      <c r="F92" s="36"/>
      <c r="G92" s="36"/>
      <c r="H92" s="49"/>
      <c r="I92" s="49"/>
      <c r="J92" s="38"/>
      <c r="K92" s="38"/>
      <c r="L92" s="38"/>
      <c r="M92" s="38"/>
      <c r="N92"/>
      <c r="O92"/>
      <c r="P92" s="37"/>
      <c r="Q92" s="43"/>
      <c r="R92" s="6"/>
    </row>
    <row r="93" spans="1:18">
      <c r="A93" s="14">
        <v>1</v>
      </c>
      <c r="B93" s="2" t="s">
        <v>147</v>
      </c>
      <c r="C93" s="2" t="s">
        <v>148</v>
      </c>
      <c r="D93" s="17">
        <v>1</v>
      </c>
      <c r="E93" s="27">
        <v>10032</v>
      </c>
      <c r="F93" s="27">
        <v>10032</v>
      </c>
      <c r="G93" s="28">
        <v>0</v>
      </c>
      <c r="H93" s="50" t="s">
        <v>149</v>
      </c>
      <c r="I93" s="50" t="s">
        <v>150</v>
      </c>
      <c r="J93" s="3">
        <v>33817</v>
      </c>
      <c r="K93" s="2" t="s">
        <v>272</v>
      </c>
      <c r="L93" s="2" t="s">
        <v>151</v>
      </c>
      <c r="M93" s="3">
        <v>33786</v>
      </c>
      <c r="N93" s="6">
        <v>10</v>
      </c>
      <c r="O93" s="42">
        <v>30.18904109589041</v>
      </c>
      <c r="P93" s="21">
        <v>0</v>
      </c>
      <c r="Q93" s="42" t="s">
        <v>298</v>
      </c>
      <c r="R93" s="71"/>
    </row>
    <row r="94" spans="1:18">
      <c r="A94" s="14">
        <v>2</v>
      </c>
      <c r="B94" s="2" t="s">
        <v>152</v>
      </c>
      <c r="C94" s="2" t="s">
        <v>148</v>
      </c>
      <c r="D94" s="17">
        <v>1</v>
      </c>
      <c r="E94" s="27">
        <v>2649.57</v>
      </c>
      <c r="F94" s="27">
        <v>2596.58</v>
      </c>
      <c r="G94" s="28">
        <v>52.99</v>
      </c>
      <c r="H94" s="50" t="s">
        <v>153</v>
      </c>
      <c r="I94" s="50" t="s">
        <v>285</v>
      </c>
      <c r="J94" s="3">
        <v>41306</v>
      </c>
      <c r="K94" s="2" t="s">
        <v>272</v>
      </c>
      <c r="L94" s="2" t="s">
        <v>233</v>
      </c>
      <c r="M94" s="3">
        <v>41210</v>
      </c>
      <c r="N94" s="6">
        <v>5</v>
      </c>
      <c r="O94" s="42">
        <v>9.8493150684931514</v>
      </c>
      <c r="P94" s="21">
        <v>52.99</v>
      </c>
      <c r="Q94" s="42" t="s">
        <v>298</v>
      </c>
      <c r="R94" s="72"/>
    </row>
    <row r="95" spans="1:18">
      <c r="A95" s="14">
        <v>3</v>
      </c>
      <c r="B95" s="2" t="s">
        <v>154</v>
      </c>
      <c r="C95" s="2" t="s">
        <v>234</v>
      </c>
      <c r="D95" s="17">
        <v>1</v>
      </c>
      <c r="E95" s="27">
        <v>4230.7700000000004</v>
      </c>
      <c r="F95" s="27">
        <v>4230.7700000000004</v>
      </c>
      <c r="G95" s="27">
        <v>0</v>
      </c>
      <c r="H95" s="50" t="s">
        <v>155</v>
      </c>
      <c r="I95" s="50" t="s">
        <v>235</v>
      </c>
      <c r="J95" s="3">
        <v>42887</v>
      </c>
      <c r="K95" s="2" t="s">
        <v>272</v>
      </c>
      <c r="L95" s="2" t="s">
        <v>236</v>
      </c>
      <c r="M95" s="3">
        <v>42856</v>
      </c>
      <c r="N95" s="6">
        <v>5</v>
      </c>
      <c r="O95" s="42">
        <v>5.3397260273972602</v>
      </c>
      <c r="P95" s="20">
        <v>0</v>
      </c>
      <c r="Q95" s="42" t="s">
        <v>299</v>
      </c>
      <c r="R95" s="72"/>
    </row>
    <row r="96" spans="1:18" ht="15" customHeight="1">
      <c r="A96" s="14">
        <v>4</v>
      </c>
      <c r="B96" s="4" t="s">
        <v>167</v>
      </c>
      <c r="C96" s="4" t="s">
        <v>275</v>
      </c>
      <c r="D96" s="17">
        <v>1</v>
      </c>
      <c r="E96" s="30">
        <v>1501681.65</v>
      </c>
      <c r="F96" s="30">
        <v>1471648.02</v>
      </c>
      <c r="G96" s="28">
        <v>30033.63</v>
      </c>
      <c r="H96" s="51" t="s">
        <v>254</v>
      </c>
      <c r="I96" s="51" t="s">
        <v>286</v>
      </c>
      <c r="J96" s="5">
        <v>39448</v>
      </c>
      <c r="K96" s="2" t="s">
        <v>272</v>
      </c>
      <c r="L96" s="4" t="s">
        <v>255</v>
      </c>
      <c r="M96" s="5">
        <v>39326</v>
      </c>
      <c r="N96" s="8">
        <v>10</v>
      </c>
      <c r="O96" s="42">
        <v>15.010958904109589</v>
      </c>
      <c r="P96" s="28">
        <v>30033.63</v>
      </c>
      <c r="Q96" s="42" t="s">
        <v>298</v>
      </c>
      <c r="R96" s="72"/>
    </row>
    <row r="97" spans="1:18" ht="15" customHeight="1">
      <c r="A97" s="14">
        <v>5</v>
      </c>
      <c r="B97" s="4" t="s">
        <v>169</v>
      </c>
      <c r="C97" s="4" t="s">
        <v>168</v>
      </c>
      <c r="D97" s="17">
        <v>1</v>
      </c>
      <c r="E97" s="30">
        <v>239975.23</v>
      </c>
      <c r="F97" s="30">
        <v>239975.23</v>
      </c>
      <c r="G97" s="30">
        <v>0</v>
      </c>
      <c r="H97" s="51" t="s">
        <v>239</v>
      </c>
      <c r="I97" s="51" t="s">
        <v>287</v>
      </c>
      <c r="J97" s="5">
        <v>40817</v>
      </c>
      <c r="K97" s="2" t="s">
        <v>272</v>
      </c>
      <c r="L97" s="4" t="s">
        <v>255</v>
      </c>
      <c r="M97" s="5">
        <v>40794</v>
      </c>
      <c r="N97" s="8">
        <v>10</v>
      </c>
      <c r="O97" s="42">
        <v>10.989041095890411</v>
      </c>
      <c r="P97" s="22">
        <v>0</v>
      </c>
      <c r="Q97" s="42" t="s">
        <v>298</v>
      </c>
      <c r="R97" s="72"/>
    </row>
    <row r="98" spans="1:18">
      <c r="A98" s="14">
        <v>6</v>
      </c>
      <c r="B98" s="2" t="s">
        <v>170</v>
      </c>
      <c r="C98" s="2" t="s">
        <v>171</v>
      </c>
      <c r="D98" s="17">
        <v>1</v>
      </c>
      <c r="E98" s="27">
        <v>1991.45</v>
      </c>
      <c r="F98" s="27">
        <v>1991.45</v>
      </c>
      <c r="G98" s="28">
        <v>0</v>
      </c>
      <c r="H98" s="50" t="s">
        <v>172</v>
      </c>
      <c r="I98" s="50" t="s">
        <v>288</v>
      </c>
      <c r="J98" s="3">
        <v>41974</v>
      </c>
      <c r="K98" s="2" t="s">
        <v>272</v>
      </c>
      <c r="L98" s="2" t="s">
        <v>240</v>
      </c>
      <c r="M98" s="3">
        <v>41902</v>
      </c>
      <c r="N98" s="6">
        <v>5</v>
      </c>
      <c r="O98" s="42">
        <v>7.9534246575342467</v>
      </c>
      <c r="P98" s="21">
        <v>0</v>
      </c>
      <c r="Q98" s="42" t="s">
        <v>299</v>
      </c>
      <c r="R98" s="72"/>
    </row>
    <row r="99" spans="1:18">
      <c r="A99" s="14">
        <v>7</v>
      </c>
      <c r="B99" s="2" t="s">
        <v>173</v>
      </c>
      <c r="C99" s="2" t="s">
        <v>171</v>
      </c>
      <c r="D99" s="17">
        <v>1</v>
      </c>
      <c r="E99" s="27">
        <v>1991.45</v>
      </c>
      <c r="F99" s="27">
        <v>1991.45</v>
      </c>
      <c r="G99" s="28">
        <v>0</v>
      </c>
      <c r="H99" s="50" t="s">
        <v>172</v>
      </c>
      <c r="I99" s="50" t="s">
        <v>288</v>
      </c>
      <c r="J99" s="3">
        <v>41974</v>
      </c>
      <c r="K99" s="2" t="s">
        <v>272</v>
      </c>
      <c r="L99" s="2" t="s">
        <v>240</v>
      </c>
      <c r="M99" s="3">
        <v>41902</v>
      </c>
      <c r="N99" s="6">
        <v>5</v>
      </c>
      <c r="O99" s="42">
        <v>7.9534246575342467</v>
      </c>
      <c r="P99" s="21">
        <v>0</v>
      </c>
      <c r="Q99" s="42" t="s">
        <v>299</v>
      </c>
      <c r="R99" s="72"/>
    </row>
    <row r="100" spans="1:18">
      <c r="A100" s="14">
        <v>8</v>
      </c>
      <c r="B100" s="2" t="s">
        <v>174</v>
      </c>
      <c r="C100" s="2" t="s">
        <v>171</v>
      </c>
      <c r="D100" s="17">
        <v>1</v>
      </c>
      <c r="E100" s="27">
        <v>1991.45</v>
      </c>
      <c r="F100" s="27">
        <v>1991.45</v>
      </c>
      <c r="G100" s="28">
        <v>0</v>
      </c>
      <c r="H100" s="50" t="s">
        <v>172</v>
      </c>
      <c r="I100" s="50" t="s">
        <v>288</v>
      </c>
      <c r="J100" s="3">
        <v>41974</v>
      </c>
      <c r="K100" s="2" t="s">
        <v>272</v>
      </c>
      <c r="L100" s="2" t="s">
        <v>240</v>
      </c>
      <c r="M100" s="3">
        <v>41902</v>
      </c>
      <c r="N100" s="6">
        <v>5</v>
      </c>
      <c r="O100" s="42">
        <v>7.9534246575342467</v>
      </c>
      <c r="P100" s="21">
        <v>0</v>
      </c>
      <c r="Q100" s="42" t="s">
        <v>299</v>
      </c>
      <c r="R100" s="72"/>
    </row>
    <row r="101" spans="1:18">
      <c r="A101" s="14">
        <v>9</v>
      </c>
      <c r="B101" s="2" t="s">
        <v>175</v>
      </c>
      <c r="C101" s="2" t="s">
        <v>171</v>
      </c>
      <c r="D101" s="17">
        <v>1</v>
      </c>
      <c r="E101" s="27">
        <v>1991.45</v>
      </c>
      <c r="F101" s="27">
        <v>1991.45</v>
      </c>
      <c r="G101" s="28">
        <v>0</v>
      </c>
      <c r="H101" s="50" t="s">
        <v>172</v>
      </c>
      <c r="I101" s="50" t="s">
        <v>288</v>
      </c>
      <c r="J101" s="3">
        <v>41974</v>
      </c>
      <c r="K101" s="2" t="s">
        <v>272</v>
      </c>
      <c r="L101" s="2" t="s">
        <v>240</v>
      </c>
      <c r="M101" s="3">
        <v>41902</v>
      </c>
      <c r="N101" s="6">
        <v>5</v>
      </c>
      <c r="O101" s="42">
        <v>7.9534246575342467</v>
      </c>
      <c r="P101" s="21">
        <v>0</v>
      </c>
      <c r="Q101" s="42" t="s">
        <v>299</v>
      </c>
      <c r="R101" s="72"/>
    </row>
    <row r="102" spans="1:18">
      <c r="A102" s="14">
        <v>10</v>
      </c>
      <c r="B102" s="2" t="s">
        <v>176</v>
      </c>
      <c r="C102" s="2" t="s">
        <v>171</v>
      </c>
      <c r="D102" s="17">
        <v>1</v>
      </c>
      <c r="E102" s="27">
        <v>1991.45</v>
      </c>
      <c r="F102" s="27">
        <v>1991.45</v>
      </c>
      <c r="G102" s="28">
        <v>0</v>
      </c>
      <c r="H102" s="50" t="s">
        <v>241</v>
      </c>
      <c r="I102" s="50" t="s">
        <v>288</v>
      </c>
      <c r="J102" s="3">
        <v>41974</v>
      </c>
      <c r="K102" s="2" t="s">
        <v>272</v>
      </c>
      <c r="L102" s="2" t="s">
        <v>240</v>
      </c>
      <c r="M102" s="3">
        <v>41902</v>
      </c>
      <c r="N102" s="6">
        <v>5</v>
      </c>
      <c r="O102" s="42">
        <v>7.9534246575342467</v>
      </c>
      <c r="P102" s="21">
        <v>0</v>
      </c>
      <c r="Q102" s="42" t="s">
        <v>299</v>
      </c>
      <c r="R102" s="72"/>
    </row>
    <row r="103" spans="1:18">
      <c r="A103" s="14">
        <v>11</v>
      </c>
      <c r="B103" s="2" t="s">
        <v>177</v>
      </c>
      <c r="C103" s="2" t="s">
        <v>171</v>
      </c>
      <c r="D103" s="17">
        <v>1</v>
      </c>
      <c r="E103" s="27">
        <v>1991.45</v>
      </c>
      <c r="F103" s="27">
        <v>1991.45</v>
      </c>
      <c r="G103" s="28">
        <v>0</v>
      </c>
      <c r="H103" s="50" t="s">
        <v>172</v>
      </c>
      <c r="I103" s="50" t="s">
        <v>288</v>
      </c>
      <c r="J103" s="3">
        <v>41974</v>
      </c>
      <c r="K103" s="2" t="s">
        <v>272</v>
      </c>
      <c r="L103" s="2" t="s">
        <v>240</v>
      </c>
      <c r="M103" s="3">
        <v>41902</v>
      </c>
      <c r="N103" s="6">
        <v>5</v>
      </c>
      <c r="O103" s="42">
        <v>7.9534246575342467</v>
      </c>
      <c r="P103" s="21">
        <v>0</v>
      </c>
      <c r="Q103" s="42" t="s">
        <v>299</v>
      </c>
      <c r="R103" s="72"/>
    </row>
    <row r="104" spans="1:18">
      <c r="A104" s="14">
        <v>12</v>
      </c>
      <c r="B104" s="2" t="s">
        <v>178</v>
      </c>
      <c r="C104" s="2" t="s">
        <v>171</v>
      </c>
      <c r="D104" s="17">
        <v>1</v>
      </c>
      <c r="E104" s="27">
        <v>1991.45</v>
      </c>
      <c r="F104" s="27">
        <v>1991.45</v>
      </c>
      <c r="G104" s="28">
        <v>0</v>
      </c>
      <c r="H104" s="50" t="s">
        <v>172</v>
      </c>
      <c r="I104" s="50" t="s">
        <v>288</v>
      </c>
      <c r="J104" s="3">
        <v>41974</v>
      </c>
      <c r="K104" s="2" t="s">
        <v>272</v>
      </c>
      <c r="L104" s="2" t="s">
        <v>240</v>
      </c>
      <c r="M104" s="3">
        <v>41902</v>
      </c>
      <c r="N104" s="6">
        <v>5</v>
      </c>
      <c r="O104" s="42">
        <v>7.9534246575342467</v>
      </c>
      <c r="P104" s="21">
        <v>0</v>
      </c>
      <c r="Q104" s="42" t="s">
        <v>299</v>
      </c>
      <c r="R104" s="72"/>
    </row>
    <row r="105" spans="1:18">
      <c r="A105" s="14">
        <v>13</v>
      </c>
      <c r="B105" s="2" t="s">
        <v>179</v>
      </c>
      <c r="C105" s="2" t="s">
        <v>171</v>
      </c>
      <c r="D105" s="17">
        <v>1</v>
      </c>
      <c r="E105" s="27">
        <v>1991.46</v>
      </c>
      <c r="F105" s="27">
        <v>1991.46</v>
      </c>
      <c r="G105" s="28">
        <v>0</v>
      </c>
      <c r="H105" s="50" t="s">
        <v>172</v>
      </c>
      <c r="I105" s="50" t="s">
        <v>288</v>
      </c>
      <c r="J105" s="3">
        <v>41974</v>
      </c>
      <c r="K105" s="2" t="s">
        <v>272</v>
      </c>
      <c r="L105" s="2" t="s">
        <v>240</v>
      </c>
      <c r="M105" s="3">
        <v>41902</v>
      </c>
      <c r="N105" s="6">
        <v>5</v>
      </c>
      <c r="O105" s="42">
        <v>7.9534246575342467</v>
      </c>
      <c r="P105" s="21">
        <v>0</v>
      </c>
      <c r="Q105" s="42" t="s">
        <v>299</v>
      </c>
      <c r="R105" s="72"/>
    </row>
    <row r="106" spans="1:18">
      <c r="A106" s="14">
        <v>14</v>
      </c>
      <c r="B106" s="2" t="s">
        <v>180</v>
      </c>
      <c r="C106" s="2" t="s">
        <v>171</v>
      </c>
      <c r="D106" s="17">
        <v>1</v>
      </c>
      <c r="E106" s="27">
        <v>1991.46</v>
      </c>
      <c r="F106" s="27">
        <v>1991.46</v>
      </c>
      <c r="G106" s="28">
        <v>0</v>
      </c>
      <c r="H106" s="50" t="s">
        <v>172</v>
      </c>
      <c r="I106" s="50" t="s">
        <v>288</v>
      </c>
      <c r="J106" s="3">
        <v>41974</v>
      </c>
      <c r="K106" s="2" t="s">
        <v>272</v>
      </c>
      <c r="L106" s="2" t="s">
        <v>240</v>
      </c>
      <c r="M106" s="3">
        <v>41902</v>
      </c>
      <c r="N106" s="6">
        <v>5</v>
      </c>
      <c r="O106" s="42">
        <v>7.9534246575342467</v>
      </c>
      <c r="P106" s="21">
        <v>0</v>
      </c>
      <c r="Q106" s="42" t="s">
        <v>299</v>
      </c>
      <c r="R106" s="72"/>
    </row>
    <row r="107" spans="1:18">
      <c r="A107" s="14">
        <v>15</v>
      </c>
      <c r="B107" s="2" t="s">
        <v>181</v>
      </c>
      <c r="C107" s="2" t="s">
        <v>171</v>
      </c>
      <c r="D107" s="17">
        <v>1</v>
      </c>
      <c r="E107" s="27">
        <v>1991.46</v>
      </c>
      <c r="F107" s="27">
        <v>1991.46</v>
      </c>
      <c r="G107" s="28">
        <v>0</v>
      </c>
      <c r="H107" s="50" t="s">
        <v>172</v>
      </c>
      <c r="I107" s="50" t="s">
        <v>288</v>
      </c>
      <c r="J107" s="3">
        <v>41974</v>
      </c>
      <c r="K107" s="2" t="s">
        <v>272</v>
      </c>
      <c r="L107" s="2" t="s">
        <v>240</v>
      </c>
      <c r="M107" s="3">
        <v>41902</v>
      </c>
      <c r="N107" s="6">
        <v>5</v>
      </c>
      <c r="O107" s="42">
        <v>7.9534246575342467</v>
      </c>
      <c r="P107" s="21">
        <v>0</v>
      </c>
      <c r="Q107" s="42" t="s">
        <v>299</v>
      </c>
      <c r="R107" s="72"/>
    </row>
    <row r="108" spans="1:18">
      <c r="A108" s="14">
        <v>16</v>
      </c>
      <c r="B108" s="2" t="s">
        <v>182</v>
      </c>
      <c r="C108" s="2" t="s">
        <v>171</v>
      </c>
      <c r="D108" s="17">
        <v>1</v>
      </c>
      <c r="E108" s="27">
        <v>2153.85</v>
      </c>
      <c r="F108" s="27">
        <v>2153.85</v>
      </c>
      <c r="G108" s="28">
        <v>0</v>
      </c>
      <c r="H108" s="50" t="s">
        <v>242</v>
      </c>
      <c r="I108" s="50" t="s">
        <v>288</v>
      </c>
      <c r="J108" s="3">
        <v>42552</v>
      </c>
      <c r="K108" s="2" t="s">
        <v>272</v>
      </c>
      <c r="L108" s="2" t="s">
        <v>240</v>
      </c>
      <c r="M108" s="3">
        <v>42540</v>
      </c>
      <c r="N108" s="6">
        <v>5</v>
      </c>
      <c r="O108" s="42">
        <v>6.2054794520547949</v>
      </c>
      <c r="P108" s="21">
        <v>0</v>
      </c>
      <c r="Q108" s="42" t="s">
        <v>299</v>
      </c>
      <c r="R108" s="72"/>
    </row>
    <row r="109" spans="1:18">
      <c r="A109" s="14">
        <v>17</v>
      </c>
      <c r="B109" s="2" t="s">
        <v>183</v>
      </c>
      <c r="C109" s="2" t="s">
        <v>171</v>
      </c>
      <c r="D109" s="17">
        <v>1</v>
      </c>
      <c r="E109" s="27">
        <v>2153.85</v>
      </c>
      <c r="F109" s="27">
        <v>2153.85</v>
      </c>
      <c r="G109" s="28">
        <v>0</v>
      </c>
      <c r="H109" s="50" t="s">
        <v>172</v>
      </c>
      <c r="I109" s="50" t="s">
        <v>288</v>
      </c>
      <c r="J109" s="3">
        <v>42552</v>
      </c>
      <c r="K109" s="2" t="s">
        <v>272</v>
      </c>
      <c r="L109" s="2" t="s">
        <v>240</v>
      </c>
      <c r="M109" s="3">
        <v>42540</v>
      </c>
      <c r="N109" s="6">
        <v>5</v>
      </c>
      <c r="O109" s="42">
        <v>6.2054794520547949</v>
      </c>
      <c r="P109" s="21">
        <v>0</v>
      </c>
      <c r="Q109" s="42" t="s">
        <v>299</v>
      </c>
      <c r="R109" s="72"/>
    </row>
    <row r="110" spans="1:18">
      <c r="A110" s="14">
        <v>18</v>
      </c>
      <c r="B110" s="2" t="s">
        <v>184</v>
      </c>
      <c r="C110" s="2" t="s">
        <v>171</v>
      </c>
      <c r="D110" s="17">
        <v>1</v>
      </c>
      <c r="E110" s="27">
        <v>2153.85</v>
      </c>
      <c r="F110" s="27">
        <v>2153.85</v>
      </c>
      <c r="G110" s="28">
        <v>0</v>
      </c>
      <c r="H110" s="50" t="s">
        <v>243</v>
      </c>
      <c r="I110" s="50" t="s">
        <v>288</v>
      </c>
      <c r="J110" s="3">
        <v>42552</v>
      </c>
      <c r="K110" s="2" t="s">
        <v>272</v>
      </c>
      <c r="L110" s="2" t="s">
        <v>240</v>
      </c>
      <c r="M110" s="3">
        <v>42540</v>
      </c>
      <c r="N110" s="6">
        <v>5</v>
      </c>
      <c r="O110" s="42">
        <v>6.2054794520547949</v>
      </c>
      <c r="P110" s="21">
        <v>0</v>
      </c>
      <c r="Q110" s="42" t="s">
        <v>299</v>
      </c>
      <c r="R110" s="72"/>
    </row>
    <row r="111" spans="1:18">
      <c r="A111" s="14">
        <v>19</v>
      </c>
      <c r="B111" s="2" t="s">
        <v>185</v>
      </c>
      <c r="C111" s="2" t="s">
        <v>171</v>
      </c>
      <c r="D111" s="17">
        <v>1</v>
      </c>
      <c r="E111" s="27">
        <v>2153.85</v>
      </c>
      <c r="F111" s="27">
        <v>2153.85</v>
      </c>
      <c r="G111" s="28">
        <v>0</v>
      </c>
      <c r="H111" s="50" t="s">
        <v>243</v>
      </c>
      <c r="I111" s="50" t="s">
        <v>288</v>
      </c>
      <c r="J111" s="3">
        <v>42552</v>
      </c>
      <c r="K111" s="2" t="s">
        <v>272</v>
      </c>
      <c r="L111" s="2" t="s">
        <v>240</v>
      </c>
      <c r="M111" s="3">
        <v>42540</v>
      </c>
      <c r="N111" s="6">
        <v>5</v>
      </c>
      <c r="O111" s="42">
        <v>6.2054794520547949</v>
      </c>
      <c r="P111" s="21">
        <v>0</v>
      </c>
      <c r="Q111" s="42" t="s">
        <v>299</v>
      </c>
      <c r="R111" s="72"/>
    </row>
    <row r="112" spans="1:18">
      <c r="A112" s="14">
        <v>20</v>
      </c>
      <c r="B112" s="2" t="s">
        <v>186</v>
      </c>
      <c r="C112" s="2" t="s">
        <v>171</v>
      </c>
      <c r="D112" s="17">
        <v>1</v>
      </c>
      <c r="E112" s="27">
        <v>2153.85</v>
      </c>
      <c r="F112" s="27">
        <v>2153.85</v>
      </c>
      <c r="G112" s="28">
        <v>0</v>
      </c>
      <c r="H112" s="50" t="s">
        <v>243</v>
      </c>
      <c r="I112" s="50" t="s">
        <v>288</v>
      </c>
      <c r="J112" s="3">
        <v>42552</v>
      </c>
      <c r="K112" s="2" t="s">
        <v>272</v>
      </c>
      <c r="L112" s="2" t="s">
        <v>240</v>
      </c>
      <c r="M112" s="3">
        <v>42540</v>
      </c>
      <c r="N112" s="6">
        <v>5</v>
      </c>
      <c r="O112" s="42">
        <v>6.2054794520547949</v>
      </c>
      <c r="P112" s="21">
        <v>0</v>
      </c>
      <c r="Q112" s="42" t="s">
        <v>299</v>
      </c>
      <c r="R112" s="72"/>
    </row>
    <row r="113" spans="1:18">
      <c r="A113" s="14">
        <v>21</v>
      </c>
      <c r="B113" s="2" t="s">
        <v>187</v>
      </c>
      <c r="C113" s="2" t="s">
        <v>171</v>
      </c>
      <c r="D113" s="17">
        <v>1</v>
      </c>
      <c r="E113" s="27">
        <v>2153.85</v>
      </c>
      <c r="F113" s="27">
        <v>2153.85</v>
      </c>
      <c r="G113" s="28">
        <v>0</v>
      </c>
      <c r="H113" s="50" t="s">
        <v>243</v>
      </c>
      <c r="I113" s="50" t="s">
        <v>288</v>
      </c>
      <c r="J113" s="3">
        <v>42552</v>
      </c>
      <c r="K113" s="2" t="s">
        <v>272</v>
      </c>
      <c r="L113" s="2" t="s">
        <v>240</v>
      </c>
      <c r="M113" s="3">
        <v>42540</v>
      </c>
      <c r="N113" s="6">
        <v>5</v>
      </c>
      <c r="O113" s="42">
        <v>6.2054794520547949</v>
      </c>
      <c r="P113" s="21">
        <v>0</v>
      </c>
      <c r="Q113" s="42" t="s">
        <v>299</v>
      </c>
      <c r="R113" s="72"/>
    </row>
    <row r="114" spans="1:18">
      <c r="A114" s="14">
        <v>22</v>
      </c>
      <c r="B114" s="2" t="s">
        <v>188</v>
      </c>
      <c r="C114" s="2" t="s">
        <v>171</v>
      </c>
      <c r="D114" s="17">
        <v>1</v>
      </c>
      <c r="E114" s="27">
        <v>2153.84</v>
      </c>
      <c r="F114" s="27">
        <v>2153.84</v>
      </c>
      <c r="G114" s="28">
        <v>0</v>
      </c>
      <c r="H114" s="50" t="s">
        <v>243</v>
      </c>
      <c r="I114" s="50" t="s">
        <v>288</v>
      </c>
      <c r="J114" s="3">
        <v>42552</v>
      </c>
      <c r="K114" s="2" t="s">
        <v>272</v>
      </c>
      <c r="L114" s="2" t="s">
        <v>240</v>
      </c>
      <c r="M114" s="3">
        <v>42540</v>
      </c>
      <c r="N114" s="6">
        <v>5</v>
      </c>
      <c r="O114" s="42">
        <v>6.2054794520547949</v>
      </c>
      <c r="P114" s="21">
        <v>0</v>
      </c>
      <c r="Q114" s="42" t="s">
        <v>299</v>
      </c>
      <c r="R114" s="72"/>
    </row>
    <row r="115" spans="1:18">
      <c r="A115" s="14">
        <v>23</v>
      </c>
      <c r="B115" s="2" t="s">
        <v>189</v>
      </c>
      <c r="C115" s="2" t="s">
        <v>171</v>
      </c>
      <c r="D115" s="17">
        <v>1</v>
      </c>
      <c r="E115" s="27">
        <v>2153.84</v>
      </c>
      <c r="F115" s="27">
        <v>2153.84</v>
      </c>
      <c r="G115" s="28">
        <v>0</v>
      </c>
      <c r="H115" s="50" t="s">
        <v>243</v>
      </c>
      <c r="I115" s="50" t="s">
        <v>288</v>
      </c>
      <c r="J115" s="3">
        <v>42552</v>
      </c>
      <c r="K115" s="2" t="s">
        <v>272</v>
      </c>
      <c r="L115" s="2" t="s">
        <v>240</v>
      </c>
      <c r="M115" s="3">
        <v>42540</v>
      </c>
      <c r="N115" s="6">
        <v>5</v>
      </c>
      <c r="O115" s="42">
        <v>6.2054794520547949</v>
      </c>
      <c r="P115" s="21">
        <v>0</v>
      </c>
      <c r="Q115" s="42" t="s">
        <v>299</v>
      </c>
      <c r="R115" s="72"/>
    </row>
    <row r="116" spans="1:18">
      <c r="A116" s="14">
        <v>24</v>
      </c>
      <c r="B116" s="2" t="s">
        <v>190</v>
      </c>
      <c r="C116" s="2" t="s">
        <v>171</v>
      </c>
      <c r="D116" s="17">
        <v>1</v>
      </c>
      <c r="E116" s="27">
        <v>2153.84</v>
      </c>
      <c r="F116" s="27">
        <v>2153.84</v>
      </c>
      <c r="G116" s="28">
        <v>0</v>
      </c>
      <c r="H116" s="50" t="s">
        <v>172</v>
      </c>
      <c r="I116" s="50" t="s">
        <v>288</v>
      </c>
      <c r="J116" s="3">
        <v>42552</v>
      </c>
      <c r="K116" s="2" t="s">
        <v>272</v>
      </c>
      <c r="L116" s="2" t="s">
        <v>240</v>
      </c>
      <c r="M116" s="3">
        <v>42540</v>
      </c>
      <c r="N116" s="6">
        <v>3</v>
      </c>
      <c r="O116" s="42">
        <v>6.2054794520547949</v>
      </c>
      <c r="P116" s="21">
        <v>0</v>
      </c>
      <c r="Q116" s="42" t="s">
        <v>299</v>
      </c>
      <c r="R116" s="72"/>
    </row>
    <row r="117" spans="1:18">
      <c r="A117" s="14">
        <v>25</v>
      </c>
      <c r="B117" s="2" t="s">
        <v>191</v>
      </c>
      <c r="C117" s="2" t="s">
        <v>171</v>
      </c>
      <c r="D117" s="17">
        <v>1</v>
      </c>
      <c r="E117" s="27">
        <v>2153.84</v>
      </c>
      <c r="F117" s="27">
        <v>2153.84</v>
      </c>
      <c r="G117" s="28">
        <v>0</v>
      </c>
      <c r="H117" s="50" t="s">
        <v>243</v>
      </c>
      <c r="I117" s="50" t="s">
        <v>288</v>
      </c>
      <c r="J117" s="3">
        <v>42552</v>
      </c>
      <c r="K117" s="2" t="s">
        <v>272</v>
      </c>
      <c r="L117" s="2" t="s">
        <v>240</v>
      </c>
      <c r="M117" s="3">
        <v>42540</v>
      </c>
      <c r="N117" s="6">
        <v>5</v>
      </c>
      <c r="O117" s="42">
        <v>6.2054794520547949</v>
      </c>
      <c r="P117" s="21">
        <v>0</v>
      </c>
      <c r="Q117" s="42" t="s">
        <v>299</v>
      </c>
      <c r="R117" s="73"/>
    </row>
    <row r="118" spans="1:18" ht="18" customHeight="1">
      <c r="A118" s="11" t="s">
        <v>274</v>
      </c>
      <c r="B118" s="25"/>
      <c r="C118" s="25"/>
      <c r="D118" s="26">
        <f>SUM(D93:D117)</f>
        <v>25</v>
      </c>
      <c r="E118" s="29">
        <f>SUM(E93:E117)</f>
        <v>1800022.2100000004</v>
      </c>
      <c r="F118" s="29">
        <f>SUM(F93:F117)</f>
        <v>1769935.5900000005</v>
      </c>
      <c r="G118" s="29">
        <f>SUM(G93:G117)</f>
        <v>30086.620000000003</v>
      </c>
      <c r="H118" s="50"/>
      <c r="I118" s="50"/>
      <c r="J118" s="3"/>
      <c r="K118" s="2"/>
      <c r="L118" s="2"/>
      <c r="M118" s="3"/>
      <c r="N118" s="6"/>
      <c r="O118" s="42"/>
      <c r="P118" s="29">
        <f>SUM(P93:P117)</f>
        <v>30086.620000000003</v>
      </c>
      <c r="Q118" s="42"/>
      <c r="R118" s="18"/>
    </row>
    <row r="119" spans="1:18" ht="21.75" customHeight="1">
      <c r="A119" s="65" t="s">
        <v>268</v>
      </c>
      <c r="B119" s="65"/>
      <c r="C119" s="65"/>
      <c r="D119" s="35"/>
      <c r="E119" s="36"/>
      <c r="F119" s="36"/>
      <c r="G119" s="36"/>
      <c r="H119" s="49"/>
      <c r="I119" s="49"/>
      <c r="J119" s="38"/>
      <c r="K119" s="38"/>
      <c r="L119"/>
      <c r="M119" s="38"/>
      <c r="N119"/>
      <c r="O119" s="43"/>
      <c r="P119" s="37"/>
      <c r="Q119" s="43"/>
      <c r="R119" s="6"/>
    </row>
    <row r="120" spans="1:18">
      <c r="A120" s="14">
        <v>1</v>
      </c>
      <c r="B120" s="2" t="s">
        <v>43</v>
      </c>
      <c r="C120" s="2" t="s">
        <v>44</v>
      </c>
      <c r="D120" s="17">
        <v>1</v>
      </c>
      <c r="E120" s="27">
        <v>11538.46</v>
      </c>
      <c r="F120" s="27">
        <v>11307.69</v>
      </c>
      <c r="G120" s="28">
        <v>230.77</v>
      </c>
      <c r="H120" s="50" t="s">
        <v>289</v>
      </c>
      <c r="I120" s="50" t="s">
        <v>45</v>
      </c>
      <c r="J120" s="3">
        <v>42583</v>
      </c>
      <c r="K120" s="2" t="s">
        <v>272</v>
      </c>
      <c r="L120" s="2" t="s">
        <v>208</v>
      </c>
      <c r="M120" s="3">
        <v>42576</v>
      </c>
      <c r="N120" s="6">
        <v>5</v>
      </c>
      <c r="O120" s="42">
        <v>6.1068493150684935</v>
      </c>
      <c r="P120" s="58">
        <v>230.77</v>
      </c>
      <c r="Q120" s="42" t="s">
        <v>298</v>
      </c>
      <c r="R120" s="71"/>
    </row>
    <row r="121" spans="1:18">
      <c r="A121" s="14">
        <v>2</v>
      </c>
      <c r="B121" s="2" t="s">
        <v>156</v>
      </c>
      <c r="C121" s="2" t="s">
        <v>157</v>
      </c>
      <c r="D121" s="17">
        <v>1</v>
      </c>
      <c r="E121" s="27">
        <v>66712.31</v>
      </c>
      <c r="F121" s="27">
        <v>66712.31</v>
      </c>
      <c r="G121" s="27">
        <v>0</v>
      </c>
      <c r="H121" s="50" t="s">
        <v>158</v>
      </c>
      <c r="I121" s="50" t="s">
        <v>159</v>
      </c>
      <c r="J121" s="3">
        <v>34455</v>
      </c>
      <c r="K121" s="2" t="s">
        <v>272</v>
      </c>
      <c r="L121" s="2" t="s">
        <v>160</v>
      </c>
      <c r="M121" s="3">
        <v>34425</v>
      </c>
      <c r="N121" s="6">
        <v>10</v>
      </c>
      <c r="O121" s="42">
        <v>28.438356164383563</v>
      </c>
      <c r="P121" s="58">
        <v>0</v>
      </c>
      <c r="Q121" s="42" t="s">
        <v>298</v>
      </c>
      <c r="R121" s="72"/>
    </row>
    <row r="122" spans="1:18">
      <c r="A122" s="14">
        <v>3</v>
      </c>
      <c r="B122" s="2" t="s">
        <v>161</v>
      </c>
      <c r="C122" s="2" t="s">
        <v>162</v>
      </c>
      <c r="D122" s="17">
        <v>1</v>
      </c>
      <c r="E122" s="27">
        <v>5854.7</v>
      </c>
      <c r="F122" s="27">
        <v>5737.61</v>
      </c>
      <c r="G122" s="28">
        <v>117.09</v>
      </c>
      <c r="H122" s="50" t="s">
        <v>163</v>
      </c>
      <c r="I122" s="50">
        <v>1500</v>
      </c>
      <c r="J122" s="3">
        <v>42887</v>
      </c>
      <c r="K122" s="2" t="s">
        <v>272</v>
      </c>
      <c r="L122" s="2" t="s">
        <v>237</v>
      </c>
      <c r="M122" s="3">
        <v>42856</v>
      </c>
      <c r="N122" s="6">
        <v>5</v>
      </c>
      <c r="O122" s="42">
        <v>5.3397260273972602</v>
      </c>
      <c r="P122" s="58">
        <v>117.09</v>
      </c>
      <c r="Q122" s="42" t="s">
        <v>298</v>
      </c>
      <c r="R122" s="72"/>
    </row>
    <row r="123" spans="1:18">
      <c r="A123" s="14">
        <v>4</v>
      </c>
      <c r="B123" s="2" t="s">
        <v>164</v>
      </c>
      <c r="C123" s="2" t="s">
        <v>162</v>
      </c>
      <c r="D123" s="17">
        <v>1</v>
      </c>
      <c r="E123" s="27">
        <v>5854.7</v>
      </c>
      <c r="F123" s="27">
        <v>5737.61</v>
      </c>
      <c r="G123" s="28">
        <v>117.09</v>
      </c>
      <c r="H123" s="50" t="s">
        <v>163</v>
      </c>
      <c r="I123" s="50" t="s">
        <v>238</v>
      </c>
      <c r="J123" s="3">
        <v>42887</v>
      </c>
      <c r="K123" s="2" t="s">
        <v>272</v>
      </c>
      <c r="L123" s="2" t="s">
        <v>237</v>
      </c>
      <c r="M123" s="3">
        <v>42856</v>
      </c>
      <c r="N123" s="6">
        <v>5</v>
      </c>
      <c r="O123" s="42">
        <v>5.3397260273972602</v>
      </c>
      <c r="P123" s="58">
        <v>117.09</v>
      </c>
      <c r="Q123" s="42" t="s">
        <v>298</v>
      </c>
      <c r="R123" s="72"/>
    </row>
    <row r="124" spans="1:18">
      <c r="A124" s="14">
        <v>5</v>
      </c>
      <c r="B124" s="2" t="s">
        <v>165</v>
      </c>
      <c r="C124" s="2" t="s">
        <v>162</v>
      </c>
      <c r="D124" s="17">
        <v>1</v>
      </c>
      <c r="E124" s="27">
        <v>5854.7</v>
      </c>
      <c r="F124" s="27">
        <v>5737.61</v>
      </c>
      <c r="G124" s="28">
        <v>117.09</v>
      </c>
      <c r="H124" s="50" t="s">
        <v>163</v>
      </c>
      <c r="I124" s="50" t="s">
        <v>238</v>
      </c>
      <c r="J124" s="3">
        <v>42887</v>
      </c>
      <c r="K124" s="2" t="s">
        <v>272</v>
      </c>
      <c r="L124" s="2" t="s">
        <v>237</v>
      </c>
      <c r="M124" s="3">
        <v>42856</v>
      </c>
      <c r="N124" s="6">
        <v>5</v>
      </c>
      <c r="O124" s="42">
        <v>5.3397260273972602</v>
      </c>
      <c r="P124" s="58">
        <v>117.09</v>
      </c>
      <c r="Q124" s="42" t="s">
        <v>298</v>
      </c>
      <c r="R124" s="72"/>
    </row>
    <row r="125" spans="1:18">
      <c r="A125" s="14">
        <v>6</v>
      </c>
      <c r="B125" s="2" t="s">
        <v>166</v>
      </c>
      <c r="C125" s="2" t="s">
        <v>162</v>
      </c>
      <c r="D125" s="17">
        <v>1</v>
      </c>
      <c r="E125" s="27">
        <v>5854.7</v>
      </c>
      <c r="F125" s="27">
        <v>5737.61</v>
      </c>
      <c r="G125" s="28">
        <v>117.09</v>
      </c>
      <c r="H125" s="50" t="s">
        <v>163</v>
      </c>
      <c r="I125" s="50" t="s">
        <v>238</v>
      </c>
      <c r="J125" s="3">
        <v>42887</v>
      </c>
      <c r="K125" s="2" t="s">
        <v>272</v>
      </c>
      <c r="L125" s="2" t="s">
        <v>237</v>
      </c>
      <c r="M125" s="3">
        <v>42856</v>
      </c>
      <c r="N125" s="6">
        <v>5</v>
      </c>
      <c r="O125" s="42">
        <v>5.3397260273972602</v>
      </c>
      <c r="P125" s="58">
        <v>117.09</v>
      </c>
      <c r="Q125" s="42" t="s">
        <v>298</v>
      </c>
      <c r="R125" s="72"/>
    </row>
    <row r="126" spans="1:18">
      <c r="A126" s="14">
        <v>7</v>
      </c>
      <c r="B126" s="2" t="s">
        <v>192</v>
      </c>
      <c r="C126" s="2" t="s">
        <v>244</v>
      </c>
      <c r="D126" s="17">
        <v>1</v>
      </c>
      <c r="E126" s="27">
        <v>12222.22</v>
      </c>
      <c r="F126" s="27">
        <v>12222.22</v>
      </c>
      <c r="G126" s="27">
        <v>0</v>
      </c>
      <c r="H126" s="50" t="s">
        <v>193</v>
      </c>
      <c r="I126" s="50" t="s">
        <v>290</v>
      </c>
      <c r="J126" s="3">
        <v>41852</v>
      </c>
      <c r="K126" s="2" t="s">
        <v>272</v>
      </c>
      <c r="L126" s="2"/>
      <c r="M126" s="3">
        <v>41839</v>
      </c>
      <c r="N126" s="6">
        <v>5</v>
      </c>
      <c r="O126" s="42">
        <v>8.1260273972602732</v>
      </c>
      <c r="P126" s="58">
        <v>0</v>
      </c>
      <c r="Q126" s="42" t="s">
        <v>299</v>
      </c>
      <c r="R126" s="73"/>
    </row>
    <row r="127" spans="1:18" ht="18" customHeight="1">
      <c r="A127" s="11" t="s">
        <v>274</v>
      </c>
      <c r="B127" s="25"/>
      <c r="C127" s="25"/>
      <c r="D127" s="26">
        <f>SUM(D120:D126)</f>
        <v>7</v>
      </c>
      <c r="E127" s="29">
        <f t="shared" ref="E127:G127" si="0">SUM(E120:E126)</f>
        <v>113891.78999999998</v>
      </c>
      <c r="F127" s="29">
        <f t="shared" si="0"/>
        <v>113192.66</v>
      </c>
      <c r="G127" s="29">
        <f t="shared" si="0"/>
        <v>699.13000000000011</v>
      </c>
      <c r="H127" s="50"/>
      <c r="I127" s="50"/>
      <c r="J127" s="3"/>
      <c r="K127" s="2"/>
      <c r="L127" s="2"/>
      <c r="M127" s="3"/>
      <c r="N127" s="6"/>
      <c r="O127" s="42"/>
      <c r="P127" s="29">
        <f>SUM(P120:P126)</f>
        <v>699.13000000000011</v>
      </c>
      <c r="Q127" s="42"/>
      <c r="R127" s="18"/>
    </row>
    <row r="128" spans="1:18" ht="22.5" customHeight="1">
      <c r="A128" s="65" t="s">
        <v>269</v>
      </c>
      <c r="B128" s="65"/>
      <c r="C128" s="65"/>
      <c r="D128" s="35"/>
      <c r="E128" s="36"/>
      <c r="F128" s="36"/>
      <c r="G128" s="36"/>
      <c r="H128" s="49"/>
      <c r="I128" s="49"/>
      <c r="J128" s="38"/>
      <c r="K128" s="38"/>
      <c r="L128" s="38"/>
      <c r="M128" s="38"/>
      <c r="N128" s="38"/>
      <c r="O128" s="43"/>
      <c r="P128" s="37"/>
      <c r="Q128" s="43"/>
      <c r="R128" s="6"/>
    </row>
    <row r="129" spans="1:18">
      <c r="A129" s="14">
        <v>1</v>
      </c>
      <c r="B129" s="2" t="s">
        <v>18</v>
      </c>
      <c r="C129" s="2" t="s">
        <v>17</v>
      </c>
      <c r="D129" s="17">
        <v>1</v>
      </c>
      <c r="E129" s="27">
        <v>40455</v>
      </c>
      <c r="F129" s="27">
        <v>40455</v>
      </c>
      <c r="G129" s="27">
        <v>0</v>
      </c>
      <c r="H129" s="50" t="s">
        <v>19</v>
      </c>
      <c r="I129" s="50" t="s">
        <v>199</v>
      </c>
      <c r="J129" s="3">
        <v>33939</v>
      </c>
      <c r="K129" s="2" t="s">
        <v>272</v>
      </c>
      <c r="L129" s="2" t="s">
        <v>20</v>
      </c>
      <c r="M129" s="3">
        <v>33909</v>
      </c>
      <c r="N129" s="6">
        <v>10</v>
      </c>
      <c r="O129" s="42">
        <v>29.852054794520548</v>
      </c>
      <c r="P129" s="20">
        <v>0</v>
      </c>
      <c r="Q129" s="42" t="s">
        <v>298</v>
      </c>
      <c r="R129" s="71"/>
    </row>
    <row r="130" spans="1:18">
      <c r="A130" s="14">
        <v>2</v>
      </c>
      <c r="B130" s="2" t="s">
        <v>21</v>
      </c>
      <c r="C130" s="2" t="s">
        <v>17</v>
      </c>
      <c r="D130" s="17">
        <v>1</v>
      </c>
      <c r="E130" s="27">
        <v>79500</v>
      </c>
      <c r="F130" s="27">
        <v>79500</v>
      </c>
      <c r="G130" s="27">
        <v>0</v>
      </c>
      <c r="H130" s="50" t="s">
        <v>22</v>
      </c>
      <c r="I130" s="50" t="s">
        <v>200</v>
      </c>
      <c r="J130" s="3">
        <v>33939</v>
      </c>
      <c r="K130" s="2" t="s">
        <v>272</v>
      </c>
      <c r="L130" s="2" t="s">
        <v>20</v>
      </c>
      <c r="M130" s="3">
        <v>33909</v>
      </c>
      <c r="N130" s="6">
        <v>10</v>
      </c>
      <c r="O130" s="42">
        <v>29.852054794520548</v>
      </c>
      <c r="P130" s="20">
        <v>0</v>
      </c>
      <c r="Q130" s="42" t="s">
        <v>298</v>
      </c>
      <c r="R130" s="72"/>
    </row>
    <row r="131" spans="1:18">
      <c r="A131" s="14">
        <v>3</v>
      </c>
      <c r="B131" s="2" t="s">
        <v>25</v>
      </c>
      <c r="C131" s="2" t="s">
        <v>24</v>
      </c>
      <c r="D131" s="17">
        <v>1</v>
      </c>
      <c r="E131" s="27">
        <v>36282.050000000003</v>
      </c>
      <c r="F131" s="27">
        <v>36282.050000000003</v>
      </c>
      <c r="G131" s="27">
        <v>0</v>
      </c>
      <c r="H131" s="50" t="s">
        <v>41</v>
      </c>
      <c r="I131" s="50" t="s">
        <v>41</v>
      </c>
      <c r="J131" s="3">
        <v>41821</v>
      </c>
      <c r="K131" s="2" t="s">
        <v>272</v>
      </c>
      <c r="L131" s="2" t="s">
        <v>261</v>
      </c>
      <c r="M131" s="3">
        <v>41796</v>
      </c>
      <c r="N131" s="6">
        <v>6</v>
      </c>
      <c r="O131" s="42">
        <v>8.2438356164383571</v>
      </c>
      <c r="P131" s="20">
        <v>0</v>
      </c>
      <c r="Q131" s="42" t="s">
        <v>299</v>
      </c>
      <c r="R131" s="72"/>
    </row>
    <row r="132" spans="1:18">
      <c r="A132" s="14">
        <v>4</v>
      </c>
      <c r="B132" s="2" t="s">
        <v>257</v>
      </c>
      <c r="C132" s="2" t="s">
        <v>258</v>
      </c>
      <c r="D132" s="17">
        <v>1</v>
      </c>
      <c r="E132" s="27">
        <v>5000</v>
      </c>
      <c r="F132" s="27">
        <v>5000</v>
      </c>
      <c r="G132" s="27">
        <v>0</v>
      </c>
      <c r="H132" s="50"/>
      <c r="I132" s="50" t="s">
        <v>259</v>
      </c>
      <c r="J132" s="3">
        <v>26665</v>
      </c>
      <c r="K132" s="2" t="s">
        <v>272</v>
      </c>
      <c r="L132" s="2" t="s">
        <v>260</v>
      </c>
      <c r="M132" s="3">
        <v>26451</v>
      </c>
      <c r="N132" s="6">
        <v>10</v>
      </c>
      <c r="O132" s="42">
        <v>50.284931506849318</v>
      </c>
      <c r="P132" s="20">
        <v>0</v>
      </c>
      <c r="Q132" s="42" t="s">
        <v>299</v>
      </c>
      <c r="R132" s="72"/>
    </row>
    <row r="133" spans="1:18">
      <c r="A133" s="14">
        <v>5</v>
      </c>
      <c r="B133" s="2" t="s">
        <v>26</v>
      </c>
      <c r="C133" s="2" t="s">
        <v>27</v>
      </c>
      <c r="D133" s="17">
        <v>1</v>
      </c>
      <c r="E133" s="27">
        <v>24000</v>
      </c>
      <c r="F133" s="27">
        <v>23520</v>
      </c>
      <c r="G133" s="28">
        <v>480</v>
      </c>
      <c r="H133" s="50" t="s">
        <v>246</v>
      </c>
      <c r="I133" s="50" t="s">
        <v>201</v>
      </c>
      <c r="J133" s="3">
        <v>37956</v>
      </c>
      <c r="K133" s="2" t="s">
        <v>272</v>
      </c>
      <c r="L133" s="2" t="s">
        <v>29</v>
      </c>
      <c r="M133" s="3">
        <v>37926</v>
      </c>
      <c r="N133" s="6">
        <v>15</v>
      </c>
      <c r="O133" s="42">
        <v>18.846575342465755</v>
      </c>
      <c r="P133" s="21">
        <v>480</v>
      </c>
      <c r="Q133" s="42" t="s">
        <v>299</v>
      </c>
      <c r="R133" s="72"/>
    </row>
    <row r="134" spans="1:18">
      <c r="A134" s="14">
        <v>6</v>
      </c>
      <c r="B134" s="2" t="s">
        <v>30</v>
      </c>
      <c r="C134" s="2" t="s">
        <v>245</v>
      </c>
      <c r="D134" s="17">
        <v>1</v>
      </c>
      <c r="E134" s="27">
        <v>24000</v>
      </c>
      <c r="F134" s="27">
        <v>23520</v>
      </c>
      <c r="G134" s="28">
        <v>480</v>
      </c>
      <c r="H134" s="50" t="s">
        <v>28</v>
      </c>
      <c r="I134" s="50" t="s">
        <v>202</v>
      </c>
      <c r="J134" s="3">
        <v>37956</v>
      </c>
      <c r="K134" s="2" t="s">
        <v>272</v>
      </c>
      <c r="L134" s="2" t="s">
        <v>29</v>
      </c>
      <c r="M134" s="3">
        <v>37926</v>
      </c>
      <c r="N134" s="6">
        <v>15</v>
      </c>
      <c r="O134" s="42">
        <v>18.846575342465755</v>
      </c>
      <c r="P134" s="21">
        <v>480</v>
      </c>
      <c r="Q134" s="42" t="s">
        <v>299</v>
      </c>
      <c r="R134" s="72"/>
    </row>
    <row r="135" spans="1:18">
      <c r="A135" s="14">
        <v>7</v>
      </c>
      <c r="B135" s="2" t="s">
        <v>31</v>
      </c>
      <c r="C135" s="2" t="s">
        <v>27</v>
      </c>
      <c r="D135" s="17">
        <v>1</v>
      </c>
      <c r="E135" s="27">
        <v>29000</v>
      </c>
      <c r="F135" s="27">
        <v>28420</v>
      </c>
      <c r="G135" s="28">
        <v>580</v>
      </c>
      <c r="H135" s="50" t="s">
        <v>32</v>
      </c>
      <c r="I135" s="50" t="s">
        <v>203</v>
      </c>
      <c r="J135" s="3">
        <v>39630</v>
      </c>
      <c r="K135" s="2" t="s">
        <v>272</v>
      </c>
      <c r="L135" s="2" t="s">
        <v>204</v>
      </c>
      <c r="M135" s="3">
        <v>39600</v>
      </c>
      <c r="N135" s="6">
        <v>15</v>
      </c>
      <c r="O135" s="42">
        <v>14.260273972602739</v>
      </c>
      <c r="P135" s="21">
        <v>580</v>
      </c>
      <c r="Q135" s="42" t="s">
        <v>299</v>
      </c>
      <c r="R135" s="72"/>
    </row>
    <row r="136" spans="1:18">
      <c r="A136" s="14">
        <v>8</v>
      </c>
      <c r="B136" s="2" t="s">
        <v>33</v>
      </c>
      <c r="C136" s="2" t="s">
        <v>27</v>
      </c>
      <c r="D136" s="17">
        <v>1</v>
      </c>
      <c r="E136" s="27">
        <v>37000</v>
      </c>
      <c r="F136" s="27">
        <v>36260</v>
      </c>
      <c r="G136" s="28">
        <v>740</v>
      </c>
      <c r="H136" s="50" t="s">
        <v>34</v>
      </c>
      <c r="I136" s="50" t="s">
        <v>205</v>
      </c>
      <c r="J136" s="3">
        <v>39630</v>
      </c>
      <c r="K136" s="2" t="s">
        <v>272</v>
      </c>
      <c r="L136" s="2" t="s">
        <v>204</v>
      </c>
      <c r="M136" s="3">
        <v>39600</v>
      </c>
      <c r="N136" s="6">
        <v>15</v>
      </c>
      <c r="O136" s="42">
        <v>14.260273972602739</v>
      </c>
      <c r="P136" s="21">
        <v>740</v>
      </c>
      <c r="Q136" s="42" t="s">
        <v>299</v>
      </c>
      <c r="R136" s="72"/>
    </row>
    <row r="137" spans="1:18">
      <c r="A137" s="14">
        <v>9</v>
      </c>
      <c r="B137" s="2" t="s">
        <v>35</v>
      </c>
      <c r="C137" s="2" t="s">
        <v>27</v>
      </c>
      <c r="D137" s="17">
        <v>1</v>
      </c>
      <c r="E137" s="27">
        <v>37000</v>
      </c>
      <c r="F137" s="27">
        <v>36260</v>
      </c>
      <c r="G137" s="28">
        <v>740</v>
      </c>
      <c r="H137" s="50" t="s">
        <v>34</v>
      </c>
      <c r="I137" s="50" t="s">
        <v>205</v>
      </c>
      <c r="J137" s="3">
        <v>39630</v>
      </c>
      <c r="K137" s="2" t="s">
        <v>272</v>
      </c>
      <c r="L137" s="2" t="s">
        <v>204</v>
      </c>
      <c r="M137" s="3">
        <v>39600</v>
      </c>
      <c r="N137" s="6">
        <v>15</v>
      </c>
      <c r="O137" s="42">
        <v>14.260273972602739</v>
      </c>
      <c r="P137" s="21">
        <v>740</v>
      </c>
      <c r="Q137" s="42" t="s">
        <v>299</v>
      </c>
      <c r="R137" s="73"/>
    </row>
    <row r="138" spans="1:18" ht="18" customHeight="1">
      <c r="A138" s="11" t="s">
        <v>274</v>
      </c>
      <c r="B138" s="25"/>
      <c r="C138" s="25"/>
      <c r="D138" s="26">
        <f>SUM(D129:D137)</f>
        <v>9</v>
      </c>
      <c r="E138" s="29">
        <f t="shared" ref="E138:G138" si="1">SUM(E129:E137)</f>
        <v>312237.05</v>
      </c>
      <c r="F138" s="29">
        <f t="shared" si="1"/>
        <v>309217.05</v>
      </c>
      <c r="G138" s="29">
        <f t="shared" si="1"/>
        <v>3020</v>
      </c>
      <c r="H138" s="50"/>
      <c r="I138" s="50"/>
      <c r="J138" s="3"/>
      <c r="K138" s="2"/>
      <c r="L138" s="2"/>
      <c r="M138" s="3"/>
      <c r="N138" s="6"/>
      <c r="O138" s="42"/>
      <c r="P138" s="29">
        <f>SUM(P129:P137)</f>
        <v>3020</v>
      </c>
      <c r="Q138" s="42"/>
      <c r="R138" s="18"/>
    </row>
    <row r="139" spans="1:18" ht="18" customHeight="1">
      <c r="A139" s="65" t="s">
        <v>301</v>
      </c>
      <c r="B139" s="65"/>
      <c r="C139" s="65"/>
      <c r="D139" s="26"/>
      <c r="E139" s="29"/>
      <c r="F139" s="29"/>
      <c r="G139" s="29"/>
      <c r="H139" s="50"/>
      <c r="I139" s="50"/>
      <c r="J139" s="3"/>
      <c r="K139" s="2"/>
      <c r="L139" s="60"/>
      <c r="M139" s="61"/>
      <c r="N139" s="62"/>
      <c r="O139" s="42"/>
      <c r="P139" s="29"/>
      <c r="Q139" s="42"/>
      <c r="R139" s="18"/>
    </row>
    <row r="140" spans="1:18" ht="18" customHeight="1">
      <c r="A140" s="14">
        <v>1</v>
      </c>
      <c r="B140" s="2" t="s">
        <v>247</v>
      </c>
      <c r="C140" s="2" t="s">
        <v>277</v>
      </c>
      <c r="D140" s="17">
        <v>1</v>
      </c>
      <c r="E140" s="27">
        <v>2021628.77</v>
      </c>
      <c r="F140" s="27">
        <v>2020589.33</v>
      </c>
      <c r="G140" s="28">
        <v>1039.44</v>
      </c>
      <c r="H140" s="50" t="s">
        <v>248</v>
      </c>
      <c r="I140" s="50" t="s">
        <v>209</v>
      </c>
      <c r="J140" s="3">
        <v>35247</v>
      </c>
      <c r="K140" s="2" t="s">
        <v>272</v>
      </c>
      <c r="L140" s="2" t="s">
        <v>249</v>
      </c>
      <c r="M140" s="3">
        <v>35217</v>
      </c>
      <c r="N140" s="6">
        <v>5</v>
      </c>
      <c r="O140" s="42">
        <v>26.268493150684932</v>
      </c>
      <c r="P140" s="28">
        <v>1039.44</v>
      </c>
      <c r="Q140" s="42" t="s">
        <v>299</v>
      </c>
      <c r="R140" s="18"/>
    </row>
    <row r="141" spans="1:18" ht="18" customHeight="1">
      <c r="A141" s="11" t="s">
        <v>274</v>
      </c>
      <c r="B141" s="25"/>
      <c r="C141" s="25"/>
      <c r="D141" s="26">
        <v>1</v>
      </c>
      <c r="E141" s="63">
        <v>2021628.77</v>
      </c>
      <c r="F141" s="63">
        <v>2021628.77</v>
      </c>
      <c r="G141" s="29">
        <f>SUM(G140)</f>
        <v>1039.44</v>
      </c>
      <c r="H141" s="50"/>
      <c r="I141" s="50"/>
      <c r="J141" s="3"/>
      <c r="K141" s="2"/>
      <c r="L141" s="2"/>
      <c r="M141" s="3"/>
      <c r="N141" s="6"/>
      <c r="O141" s="42"/>
      <c r="P141" s="29">
        <v>1039</v>
      </c>
      <c r="Q141" s="42"/>
      <c r="R141" s="18"/>
    </row>
    <row r="142" spans="1:18" ht="23.25" customHeight="1">
      <c r="A142" s="65" t="s">
        <v>302</v>
      </c>
      <c r="B142" s="65"/>
      <c r="C142" s="65"/>
      <c r="D142" s="35"/>
      <c r="E142" s="39"/>
      <c r="F142" s="39"/>
      <c r="G142" s="39"/>
      <c r="H142" s="48"/>
      <c r="I142" s="48"/>
      <c r="J142" s="41"/>
      <c r="K142" s="41"/>
      <c r="L142"/>
      <c r="M142"/>
      <c r="N142"/>
      <c r="O142" s="44"/>
      <c r="P142" s="40"/>
      <c r="Q142" s="44"/>
      <c r="R142" s="4"/>
    </row>
    <row r="143" spans="1:18" ht="33" customHeight="1">
      <c r="A143" s="14">
        <v>1</v>
      </c>
      <c r="B143" s="2" t="s">
        <v>4</v>
      </c>
      <c r="C143" s="2" t="s">
        <v>5</v>
      </c>
      <c r="D143" s="17">
        <v>1</v>
      </c>
      <c r="E143" s="27">
        <v>227496.61</v>
      </c>
      <c r="F143" s="27">
        <v>227496.61</v>
      </c>
      <c r="G143" s="27">
        <v>0</v>
      </c>
      <c r="H143" s="50" t="s">
        <v>6</v>
      </c>
      <c r="I143" s="50" t="s">
        <v>7</v>
      </c>
      <c r="J143" s="3">
        <v>32112</v>
      </c>
      <c r="K143" s="2" t="s">
        <v>272</v>
      </c>
      <c r="L143" s="2" t="s">
        <v>8</v>
      </c>
      <c r="M143" s="3">
        <v>32021</v>
      </c>
      <c r="N143" s="6">
        <v>10</v>
      </c>
      <c r="O143" s="42">
        <v>35.024657534246572</v>
      </c>
      <c r="P143" s="20">
        <v>0</v>
      </c>
      <c r="Q143" s="42" t="s">
        <v>298</v>
      </c>
      <c r="R143" s="66"/>
    </row>
    <row r="144" spans="1:18" ht="33" customHeight="1">
      <c r="A144" s="14">
        <v>2</v>
      </c>
      <c r="B144" s="2" t="s">
        <v>10</v>
      </c>
      <c r="C144" s="2" t="s">
        <v>11</v>
      </c>
      <c r="D144" s="17">
        <v>1</v>
      </c>
      <c r="E144" s="27">
        <v>855603.7</v>
      </c>
      <c r="F144" s="27">
        <v>855603.7</v>
      </c>
      <c r="G144" s="27">
        <v>0</v>
      </c>
      <c r="H144" s="50" t="s">
        <v>12</v>
      </c>
      <c r="I144" s="50" t="s">
        <v>197</v>
      </c>
      <c r="J144" s="3">
        <v>35462</v>
      </c>
      <c r="K144" s="2" t="s">
        <v>272</v>
      </c>
      <c r="L144" s="2" t="s">
        <v>9</v>
      </c>
      <c r="M144" s="3">
        <v>35431</v>
      </c>
      <c r="N144" s="6">
        <v>15</v>
      </c>
      <c r="O144" s="42">
        <v>25.682191780821917</v>
      </c>
      <c r="P144" s="20">
        <v>0</v>
      </c>
      <c r="Q144" s="42" t="s">
        <v>299</v>
      </c>
      <c r="R144" s="66"/>
    </row>
    <row r="145" spans="1:18" ht="33" customHeight="1">
      <c r="A145" s="14">
        <v>3</v>
      </c>
      <c r="B145" s="2" t="s">
        <v>13</v>
      </c>
      <c r="C145" s="2" t="s">
        <v>14</v>
      </c>
      <c r="D145" s="17">
        <v>1</v>
      </c>
      <c r="E145" s="27">
        <v>727674.35</v>
      </c>
      <c r="F145" s="27">
        <v>727674.35</v>
      </c>
      <c r="G145" s="27">
        <v>0</v>
      </c>
      <c r="H145" s="50" t="s">
        <v>15</v>
      </c>
      <c r="I145" s="50" t="s">
        <v>198</v>
      </c>
      <c r="J145" s="3">
        <v>34121</v>
      </c>
      <c r="K145" s="2" t="s">
        <v>272</v>
      </c>
      <c r="L145" s="2" t="s">
        <v>16</v>
      </c>
      <c r="M145" s="3">
        <v>34090</v>
      </c>
      <c r="N145" s="6">
        <v>10</v>
      </c>
      <c r="O145" s="42">
        <v>29.356164383561644</v>
      </c>
      <c r="P145" s="20">
        <v>0</v>
      </c>
      <c r="Q145" s="42" t="s">
        <v>298</v>
      </c>
      <c r="R145" s="67"/>
    </row>
    <row r="146" spans="1:18" ht="20.25" customHeight="1">
      <c r="A146" s="11" t="s">
        <v>274</v>
      </c>
      <c r="B146" s="25"/>
      <c r="C146" s="25"/>
      <c r="D146" s="26">
        <f>SUM(D143:D145)</f>
        <v>3</v>
      </c>
      <c r="E146" s="29">
        <f>SUM(E143:E145)</f>
        <v>1810774.6600000001</v>
      </c>
      <c r="F146" s="29">
        <f>SUM(F143:F145)</f>
        <v>1810774.6600000001</v>
      </c>
      <c r="G146" s="29">
        <f>SUM(G143:G145)</f>
        <v>0</v>
      </c>
      <c r="H146" s="50"/>
      <c r="I146" s="50"/>
      <c r="J146" s="3"/>
      <c r="K146" s="2"/>
      <c r="L146" s="2"/>
      <c r="M146" s="3"/>
      <c r="N146" s="6"/>
      <c r="O146" s="42"/>
      <c r="P146" s="29">
        <f>SUM(P143:P145)</f>
        <v>0</v>
      </c>
      <c r="Q146" s="42"/>
      <c r="R146" s="18"/>
    </row>
    <row r="147" spans="1:18" ht="22.5" customHeight="1">
      <c r="A147" s="65" t="s">
        <v>303</v>
      </c>
      <c r="B147" s="65"/>
      <c r="C147" s="65"/>
      <c r="D147" s="35"/>
      <c r="E147" s="39"/>
      <c r="F147" s="39"/>
      <c r="G147" s="39"/>
      <c r="H147" s="48"/>
      <c r="I147" s="48"/>
      <c r="J147" s="41"/>
      <c r="K147" s="41"/>
      <c r="L147" s="41"/>
      <c r="M147" s="41"/>
      <c r="N147" s="41"/>
      <c r="O147" s="44"/>
      <c r="P147" s="40"/>
      <c r="Q147" s="44"/>
      <c r="R147" s="4"/>
    </row>
    <row r="148" spans="1:18">
      <c r="A148" s="14">
        <v>1</v>
      </c>
      <c r="B148" s="2" t="s">
        <v>263</v>
      </c>
      <c r="C148" s="2" t="s">
        <v>267</v>
      </c>
      <c r="D148" s="17">
        <v>1</v>
      </c>
      <c r="E148" s="31"/>
      <c r="F148" s="31"/>
      <c r="G148" s="32"/>
      <c r="H148" s="52" t="s">
        <v>291</v>
      </c>
      <c r="I148" s="52" t="s">
        <v>266</v>
      </c>
      <c r="J148" s="7"/>
      <c r="K148" s="2" t="s">
        <v>272</v>
      </c>
      <c r="L148" s="7"/>
      <c r="M148" s="45">
        <v>40725</v>
      </c>
      <c r="N148" s="9">
        <v>10</v>
      </c>
      <c r="O148" s="42">
        <v>11</v>
      </c>
      <c r="P148" s="23"/>
      <c r="Q148" s="42" t="s">
        <v>298</v>
      </c>
      <c r="R148" s="68"/>
    </row>
    <row r="149" spans="1:18">
      <c r="A149" s="14">
        <v>2</v>
      </c>
      <c r="B149" s="2" t="s">
        <v>264</v>
      </c>
      <c r="C149" s="2" t="s">
        <v>267</v>
      </c>
      <c r="D149" s="17">
        <v>1</v>
      </c>
      <c r="E149" s="31"/>
      <c r="F149" s="31"/>
      <c r="G149" s="32"/>
      <c r="H149" s="52" t="s">
        <v>291</v>
      </c>
      <c r="I149" s="52" t="s">
        <v>266</v>
      </c>
      <c r="J149" s="7"/>
      <c r="K149" s="2" t="s">
        <v>272</v>
      </c>
      <c r="L149" s="13"/>
      <c r="M149" s="45">
        <v>40725</v>
      </c>
      <c r="N149" s="9">
        <v>10</v>
      </c>
      <c r="O149" s="42">
        <v>11</v>
      </c>
      <c r="P149" s="23"/>
      <c r="Q149" s="42" t="s">
        <v>298</v>
      </c>
      <c r="R149" s="69"/>
    </row>
    <row r="150" spans="1:18">
      <c r="A150" s="14">
        <v>3</v>
      </c>
      <c r="B150" s="2" t="s">
        <v>265</v>
      </c>
      <c r="C150" s="2" t="s">
        <v>267</v>
      </c>
      <c r="D150" s="17">
        <v>1</v>
      </c>
      <c r="E150" s="31"/>
      <c r="F150" s="31"/>
      <c r="G150" s="32"/>
      <c r="H150" s="52" t="s">
        <v>291</v>
      </c>
      <c r="I150" s="52" t="s">
        <v>266</v>
      </c>
      <c r="J150" s="7"/>
      <c r="K150" s="2" t="s">
        <v>272</v>
      </c>
      <c r="L150" s="7"/>
      <c r="M150" s="45">
        <v>40725</v>
      </c>
      <c r="N150" s="9">
        <v>10</v>
      </c>
      <c r="O150" s="42">
        <v>11</v>
      </c>
      <c r="P150" s="23"/>
      <c r="Q150" s="42" t="s">
        <v>298</v>
      </c>
      <c r="R150" s="70"/>
    </row>
    <row r="151" spans="1:18">
      <c r="A151" s="11" t="s">
        <v>274</v>
      </c>
      <c r="B151" s="25"/>
      <c r="C151" s="25"/>
      <c r="D151" s="26">
        <f>SUM(D148:D150)</f>
        <v>3</v>
      </c>
      <c r="E151" s="29">
        <f>SUM(E148:E150)</f>
        <v>0</v>
      </c>
      <c r="F151" s="29">
        <f>SUM(F148:F150)</f>
        <v>0</v>
      </c>
      <c r="G151" s="29">
        <f>SUM(G148:G150)</f>
        <v>0</v>
      </c>
      <c r="H151" s="52"/>
      <c r="I151" s="52"/>
      <c r="J151" s="7"/>
      <c r="K151" s="2"/>
      <c r="L151" s="7"/>
      <c r="M151" s="45"/>
      <c r="N151" s="9"/>
      <c r="O151" s="42"/>
      <c r="P151" s="23"/>
      <c r="Q151" s="42"/>
      <c r="R151" s="59"/>
    </row>
    <row r="152" spans="1:18" ht="30.75" customHeight="1">
      <c r="A152" s="11" t="s">
        <v>276</v>
      </c>
      <c r="B152" s="25"/>
      <c r="C152" s="25"/>
      <c r="D152" s="26">
        <f>D91+D118+D127+D138+D141+D146+D151</f>
        <v>136</v>
      </c>
      <c r="E152" s="29">
        <f>E91+E118+E127+E138+E141+E146+E151</f>
        <v>7537638.7700000014</v>
      </c>
      <c r="F152" s="29">
        <f>F91+F118+F127+F138+F141+F146+F151</f>
        <v>7480172.2300000004</v>
      </c>
      <c r="G152" s="29">
        <f>G91+G118+G127+G138+G146+G151</f>
        <v>57466.979999999989</v>
      </c>
      <c r="H152" s="50"/>
      <c r="I152" s="50"/>
      <c r="J152" s="3"/>
      <c r="K152" s="2"/>
      <c r="L152" s="2"/>
      <c r="M152" s="3"/>
      <c r="N152" s="6"/>
      <c r="O152" s="6"/>
      <c r="P152" s="19"/>
      <c r="Q152" s="6"/>
      <c r="R152" s="18"/>
    </row>
    <row r="154" spans="1:18">
      <c r="L154"/>
    </row>
  </sheetData>
  <autoFilter ref="B1:R126"/>
  <mergeCells count="13">
    <mergeCell ref="A92:C92"/>
    <mergeCell ref="A2:C2"/>
    <mergeCell ref="R143:R145"/>
    <mergeCell ref="R148:R150"/>
    <mergeCell ref="A142:C142"/>
    <mergeCell ref="A147:C147"/>
    <mergeCell ref="A128:C128"/>
    <mergeCell ref="A119:C119"/>
    <mergeCell ref="R129:R137"/>
    <mergeCell ref="R120:R126"/>
    <mergeCell ref="R93:R117"/>
    <mergeCell ref="R3:R90"/>
    <mergeCell ref="A139:C139"/>
  </mergeCells>
  <phoneticPr fontId="2" type="noConversion"/>
  <conditionalFormatting sqref="A147">
    <cfRule type="duplicateValues" dxfId="12" priority="13" stopIfTrue="1"/>
  </conditionalFormatting>
  <conditionalFormatting sqref="A119">
    <cfRule type="duplicateValues" dxfId="11" priority="12" stopIfTrue="1"/>
  </conditionalFormatting>
  <conditionalFormatting sqref="A92">
    <cfRule type="duplicateValues" dxfId="10" priority="11" stopIfTrue="1"/>
  </conditionalFormatting>
  <conditionalFormatting sqref="B153:B1048576 B148:B150 A142 A128 A2 B3:B91 B1 B120:B126 B129:B137 B143:B145 B93:B117">
    <cfRule type="duplicateValues" dxfId="9" priority="17" stopIfTrue="1"/>
  </conditionalFormatting>
  <conditionalFormatting sqref="B118">
    <cfRule type="duplicateValues" dxfId="8" priority="10" stopIfTrue="1"/>
  </conditionalFormatting>
  <conditionalFormatting sqref="B127">
    <cfRule type="duplicateValues" dxfId="7" priority="9" stopIfTrue="1"/>
  </conditionalFormatting>
  <conditionalFormatting sqref="B146">
    <cfRule type="duplicateValues" dxfId="6" priority="7" stopIfTrue="1"/>
  </conditionalFormatting>
  <conditionalFormatting sqref="B152">
    <cfRule type="duplicateValues" dxfId="5" priority="6" stopIfTrue="1"/>
  </conditionalFormatting>
  <conditionalFormatting sqref="A139">
    <cfRule type="duplicateValues" dxfId="4" priority="4" stopIfTrue="1"/>
  </conditionalFormatting>
  <conditionalFormatting sqref="B140">
    <cfRule type="duplicateValues" dxfId="3" priority="3" stopIfTrue="1"/>
  </conditionalFormatting>
  <conditionalFormatting sqref="B141">
    <cfRule type="duplicateValues" dxfId="2" priority="2" stopIfTrue="1"/>
  </conditionalFormatting>
  <conditionalFormatting sqref="B138">
    <cfRule type="duplicateValues" dxfId="1" priority="28" stopIfTrue="1"/>
  </conditionalFormatting>
  <conditionalFormatting sqref="B151">
    <cfRule type="duplicateValues" dxfId="0" priority="1" stopIfTrue="1"/>
  </conditionalFormatting>
  <pageMargins left="0.75" right="0.75" top="1" bottom="1" header="0.5" footer="0.5"/>
  <pageSetup paperSize="9" scale="5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报废设备明细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GDD</dc:creator>
  <cp:lastModifiedBy>秦瑞莹</cp:lastModifiedBy>
  <cp:lastPrinted>2022-09-01T05:09:57Z</cp:lastPrinted>
  <dcterms:created xsi:type="dcterms:W3CDTF">1996-12-17T01:32:42Z</dcterms:created>
  <dcterms:modified xsi:type="dcterms:W3CDTF">2022-09-22T03:17:09Z</dcterms:modified>
</cp:coreProperties>
</file>